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108" windowWidth="19440" windowHeight="7176" activeTab="1"/>
  </bookViews>
  <sheets>
    <sheet name="2024" sheetId="1" r:id="rId1"/>
    <sheet name="2025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95" i="2" l="1"/>
  <c r="S85" i="2"/>
  <c r="S75" i="2"/>
  <c r="S65" i="2"/>
  <c r="S55" i="2"/>
  <c r="S43" i="2"/>
  <c r="S33" i="2"/>
  <c r="S23" i="2"/>
  <c r="S13" i="2"/>
  <c r="S3" i="2"/>
</calcChain>
</file>

<file path=xl/sharedStrings.xml><?xml version="1.0" encoding="utf-8"?>
<sst xmlns="http://schemas.openxmlformats.org/spreadsheetml/2006/main" count="467" uniqueCount="140">
  <si>
    <t>Site</t>
  </si>
  <si>
    <t>Lat</t>
  </si>
  <si>
    <t xml:space="preserve">Long </t>
  </si>
  <si>
    <t>Time</t>
  </si>
  <si>
    <t>DO mg/l</t>
  </si>
  <si>
    <t>DO %</t>
  </si>
  <si>
    <t>Spec Cond</t>
  </si>
  <si>
    <t>H2O Temp</t>
  </si>
  <si>
    <t>Air Temp</t>
  </si>
  <si>
    <t>E. coli</t>
  </si>
  <si>
    <t xml:space="preserve">Total Col. </t>
  </si>
  <si>
    <t>Notes</t>
  </si>
  <si>
    <t>A1</t>
  </si>
  <si>
    <r>
      <t>44</t>
    </r>
    <r>
      <rPr>
        <sz val="11"/>
        <color theme="1"/>
        <rFont val="Calibri"/>
        <family val="2"/>
      </rPr>
      <t>° 0.524N</t>
    </r>
  </si>
  <si>
    <r>
      <t>70</t>
    </r>
    <r>
      <rPr>
        <sz val="11"/>
        <color theme="1"/>
        <rFont val="Calibri"/>
        <family val="2"/>
      </rPr>
      <t>° 5.169W</t>
    </r>
  </si>
  <si>
    <t>A2</t>
  </si>
  <si>
    <r>
      <t>43</t>
    </r>
    <r>
      <rPr>
        <sz val="11"/>
        <color theme="1"/>
        <rFont val="Calibri"/>
        <family val="2"/>
      </rPr>
      <t>° 59.573N</t>
    </r>
  </si>
  <si>
    <r>
      <t>70</t>
    </r>
    <r>
      <rPr>
        <sz val="11"/>
        <color theme="1"/>
        <rFont val="Calibri"/>
        <family val="2"/>
      </rPr>
      <t>° 6.839W</t>
    </r>
  </si>
  <si>
    <t>A3</t>
  </si>
  <si>
    <r>
      <t>44</t>
    </r>
    <r>
      <rPr>
        <sz val="11"/>
        <color theme="1"/>
        <rFont val="Calibri"/>
        <family val="2"/>
      </rPr>
      <t>° 0.116N</t>
    </r>
  </si>
  <si>
    <t>A4</t>
  </si>
  <si>
    <r>
      <t>44</t>
    </r>
    <r>
      <rPr>
        <sz val="11"/>
        <color theme="1"/>
        <rFont val="Calibri"/>
        <family val="2"/>
      </rPr>
      <t>° 2.744N</t>
    </r>
  </si>
  <si>
    <t>Depth Ft.</t>
  </si>
  <si>
    <t>A5</t>
  </si>
  <si>
    <r>
      <t>44</t>
    </r>
    <r>
      <rPr>
        <sz val="11"/>
        <color theme="1"/>
        <rFont val="Calibri"/>
        <family val="2"/>
      </rPr>
      <t>° 13.010N</t>
    </r>
  </si>
  <si>
    <t>BR</t>
  </si>
  <si>
    <t>A6</t>
  </si>
  <si>
    <r>
      <t>44</t>
    </r>
    <r>
      <rPr>
        <sz val="11"/>
        <color theme="1"/>
        <rFont val="Calibri"/>
        <family val="2"/>
      </rPr>
      <t>° 6.364N</t>
    </r>
  </si>
  <si>
    <r>
      <t>70</t>
    </r>
    <r>
      <rPr>
        <sz val="11"/>
        <color theme="1"/>
        <rFont val="Calibri"/>
        <family val="2"/>
      </rPr>
      <t>° 13.406W</t>
    </r>
  </si>
  <si>
    <t>A7</t>
  </si>
  <si>
    <r>
      <t>44</t>
    </r>
    <r>
      <rPr>
        <sz val="11"/>
        <color theme="1"/>
        <rFont val="Calibri"/>
        <family val="2"/>
      </rPr>
      <t>° 7.791N</t>
    </r>
  </si>
  <si>
    <r>
      <t>70</t>
    </r>
    <r>
      <rPr>
        <sz val="11"/>
        <color theme="1"/>
        <rFont val="Calibri"/>
        <family val="2"/>
      </rPr>
      <t>° 12.358W</t>
    </r>
  </si>
  <si>
    <t>A8</t>
  </si>
  <si>
    <r>
      <t>44</t>
    </r>
    <r>
      <rPr>
        <sz val="11"/>
        <color theme="1"/>
        <rFont val="Calibri"/>
        <family val="2"/>
      </rPr>
      <t>° 8.421N</t>
    </r>
  </si>
  <si>
    <r>
      <t>70</t>
    </r>
    <r>
      <rPr>
        <sz val="11"/>
        <color theme="1"/>
        <rFont val="Calibri"/>
        <family val="2"/>
      </rPr>
      <t>° 12.125W</t>
    </r>
  </si>
  <si>
    <t>A9</t>
  </si>
  <si>
    <r>
      <t>44</t>
    </r>
    <r>
      <rPr>
        <sz val="11"/>
        <color theme="1"/>
        <rFont val="Calibri"/>
        <family val="2"/>
      </rPr>
      <t>° 9.586N</t>
    </r>
  </si>
  <si>
    <r>
      <t>70</t>
    </r>
    <r>
      <rPr>
        <sz val="11"/>
        <color theme="1"/>
        <rFont val="Calibri"/>
        <family val="2"/>
      </rPr>
      <t>° 12.415W</t>
    </r>
  </si>
  <si>
    <t>Air temperatures from helicopter thermometer-no idea of accuracy</t>
  </si>
  <si>
    <t>Helicopter-Schweizer 300C with amphibious floats</t>
  </si>
  <si>
    <t>Had not pre-planned to do Benton Rips so no bacteria and forgot depth</t>
  </si>
  <si>
    <t>USGS Auburn Flows-3,840 cfs, median- 2,920 cfs. Checked 4:15 am &amp; 9:15 am-same readings</t>
  </si>
  <si>
    <t>Ed Friedman &amp; Mauricio Handler</t>
  </si>
  <si>
    <t>Engine start 6am. Depart KLEW 6:15.  End sampling 7:33. Back at KLEW 7:50</t>
  </si>
  <si>
    <t>70° 12.457W</t>
  </si>
  <si>
    <t>44° 3.917N</t>
  </si>
  <si>
    <r>
      <t>70</t>
    </r>
    <r>
      <rPr>
        <sz val="11"/>
        <color theme="1"/>
        <rFont val="Calibri"/>
        <family val="2"/>
      </rPr>
      <t>° 9.076W</t>
    </r>
  </si>
  <si>
    <r>
      <t>70</t>
    </r>
    <r>
      <rPr>
        <sz val="11"/>
        <color theme="1"/>
        <rFont val="Calibri"/>
        <family val="2"/>
      </rPr>
      <t>° 11.278W</t>
    </r>
  </si>
  <si>
    <r>
      <t>70</t>
    </r>
    <r>
      <rPr>
        <sz val="11"/>
        <color theme="1"/>
        <rFont val="Calibri"/>
        <family val="2"/>
      </rPr>
      <t>° 13.010W</t>
    </r>
  </si>
  <si>
    <t>in order to ensure spawning and egg incubation of indigenous fish species, the 7-day mean dissolved oxygen concentration may not be less than 9.5 parts per million</t>
  </si>
  <si>
    <t>and the one-day minimum dissolved oxygen concentration may not be less than 8.0 parts per million in identified fish spawning areas.  Between April 15th and October 31st,</t>
  </si>
  <si>
    <t>MRS Title 38 Section 3 §465. Standards for classification of fresh surface waters</t>
  </si>
  <si>
    <r>
      <t xml:space="preserve">The dissolved oxygen content of Class B waters may not be less than </t>
    </r>
    <r>
      <rPr>
        <b/>
        <sz val="11"/>
        <color theme="1"/>
        <rFont val="Calibri"/>
        <family val="2"/>
        <scheme val="minor"/>
      </rPr>
      <t>7 parts per million or 75% of saturation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whichever is higher</t>
    </r>
    <r>
      <rPr>
        <sz val="11"/>
        <color theme="1"/>
        <rFont val="Calibri"/>
        <family val="2"/>
        <scheme val="minor"/>
      </rPr>
      <t xml:space="preserve">, except that for the period from October 1st to May 14th, </t>
    </r>
  </si>
  <si>
    <r>
      <t xml:space="preserve">the number of </t>
    </r>
    <r>
      <rPr>
        <b/>
        <sz val="11"/>
        <color theme="1"/>
        <rFont val="Calibri"/>
        <family val="2"/>
        <scheme val="minor"/>
      </rPr>
      <t>Escherichia coli bacteria in these waters may not exceed a geometric mean of 64 CFU or MPN per 100 milliliters over a 90-day interval</t>
    </r>
  </si>
  <si>
    <r>
      <t xml:space="preserve">or </t>
    </r>
    <r>
      <rPr>
        <b/>
        <sz val="11"/>
        <color theme="1"/>
        <rFont val="Calibri"/>
        <family val="2"/>
        <scheme val="minor"/>
      </rPr>
      <t>236 CFU or MPN per 100 milliliters in more than 10% of the samples in any 90-day interval</t>
    </r>
    <r>
      <rPr>
        <sz val="11"/>
        <color theme="1"/>
        <rFont val="Calibri"/>
        <family val="2"/>
        <scheme val="minor"/>
      </rPr>
      <t>.  </t>
    </r>
  </si>
  <si>
    <r>
      <t>B.</t>
    </r>
    <r>
      <rPr>
        <b/>
        <sz val="11"/>
        <color theme="1"/>
        <rFont val="Calibri"/>
        <family val="2"/>
        <scheme val="minor"/>
      </rPr>
      <t xml:space="preserve"> Class B</t>
    </r>
    <r>
      <rPr>
        <sz val="11"/>
        <color theme="1"/>
        <rFont val="Calibri"/>
        <family val="2"/>
        <scheme val="minor"/>
      </rPr>
      <t xml:space="preserve"> waters must be of sufficient quality to support all aquatic species indigenous to those waters without detrimental changes in the resident biological community.</t>
    </r>
  </si>
  <si>
    <t>Replicate</t>
  </si>
  <si>
    <t>Lab Blank</t>
  </si>
  <si>
    <t>Ed Friedman &amp; Kathy Claerr</t>
  </si>
  <si>
    <t>Engine start 6:17am. Depart KLEW 6:30.  End sampling 7:57. Back at KLEW 8:10</t>
  </si>
  <si>
    <t>A1-FOMB Site 4 from BMI study-below Sabbatus mouth</t>
  </si>
  <si>
    <t>A2-FOMB Site 3 from BMI study-in westerly rapid below Durham</t>
  </si>
  <si>
    <t>A3-FOMB Site 2 from BMI study-Shallows opposite FOMB DBN</t>
  </si>
  <si>
    <t>A5-Little Andy alt site below bridge</t>
  </si>
  <si>
    <t>A6-Upstream of island between O'Reilly's and long building on east</t>
  </si>
  <si>
    <t>A7-Below Deer Rips upstream of double points-east bank</t>
  </si>
  <si>
    <t>Site Notes</t>
  </si>
  <si>
    <t>A8-Start of narrows above Deer Rips dam. At 10'-same readings</t>
  </si>
  <si>
    <t>BR-Bottom of Benner Rips-done to see if rapids elevated DO</t>
  </si>
  <si>
    <t>A8-Start of narrows above Deer Rips dam</t>
  </si>
  <si>
    <t>A9-GIP 850' above first island opposite west point, below rocks</t>
  </si>
  <si>
    <t>DEP  YSI ProSOLO meter #46- Calibrated (99.7%) Used in FOMB VRMP program. Bacteria samples analyzed with IDEXX Colilert.</t>
  </si>
  <si>
    <t>Date</t>
  </si>
  <si>
    <t>44° 7.791N</t>
  </si>
  <si>
    <t>DEP  YSI ProSOLO meter #46- Calibrated (98.7%) used in FOMB VRMP program. Bacteria samples analyzed with IDEXX Colilert.</t>
  </si>
  <si>
    <t>DEP  YSI ProSOLO meter #46- Calibrated (99.9%) used in FOMB VRMP program. Bacteria samples analyzed with IDEXX Colilert.</t>
  </si>
  <si>
    <t>USGS Auburn Flows-3,720 cfs, median-3,255 cfs. 7am,  8:00 am-3,960 cfs, median-3,255.</t>
  </si>
  <si>
    <t>Ed Friedman &amp; Ryan Baxter</t>
  </si>
  <si>
    <t>Engine start 6:30am. Depart KLEW 6:40.  End sampling 7:55. Back at KLEW 8:10</t>
  </si>
  <si>
    <t>DEP  YSI ProSOLO meter #46- Calibrated (99.1%) used in FOMB VRMP program. Bacteria samples analyzed with IDEXX Colilert.</t>
  </si>
  <si>
    <t>Ed Friedman &amp; Peter Rubins</t>
  </si>
  <si>
    <t>Engine start 5:52am. Depart KLEW 6:20.  End sampling 7:24. Back at KLEW 7:40</t>
  </si>
  <si>
    <t>`</t>
  </si>
  <si>
    <t>Geomean</t>
  </si>
  <si>
    <t>USGS Auburn Flows-3,150 cfs, median-4,240 cfs. Checked 6:45 am &amp; 8:00 am-same readings. 3,250 at 4:15am.</t>
  </si>
  <si>
    <t>USGS Auburn Flows-2,100 cfs, median-2,995 cfs. 7:30am; 6:30am 2220 cfs; 8:00am-2080 cfs.</t>
  </si>
  <si>
    <t>As Above</t>
  </si>
  <si>
    <t>DEP  YSI ProSOLO meter #46- Calibrated (99.5%) used in FOMB VRMP program. Bacteria samples analyzed with IDEXX Colilert.</t>
  </si>
  <si>
    <t>Engine start 5:50am. Depart KLEW 6:12.  End sampling 7:22. Back at KLEW 7:35</t>
  </si>
  <si>
    <t>Ed Friedman &amp; Hannah Herrick (from IDEXX)</t>
  </si>
  <si>
    <t>USGS Auburn Flows-1,540 cfs, median-3.070 cfs. 6:15am; 1.540 cfs 7:15am.</t>
  </si>
  <si>
    <t xml:space="preserve">A9-GIP 850' above first island opposite west point, below rocks </t>
  </si>
  <si>
    <t>Replicates</t>
  </si>
  <si>
    <t>DEP  YSI ProSOLO meter #46- Calibrated (99.2%) used in FOMB VRMP program. Bacteria samples analyzed with IDEXX Colilert.</t>
  </si>
  <si>
    <t>Ed Friedman &amp; Stan Pauwels (MMBTU)</t>
  </si>
  <si>
    <t>Engine start 6:10am. Depart KLEW 6:20.  End sampling 7:40. Back at KLEW 7:50</t>
  </si>
  <si>
    <t>USGS Auburn Flows-1,280 cfs, median-2,875 cfs. 7:00am; 1.290 cfs 6:30am; 1,280 cfs 7:30am.</t>
  </si>
  <si>
    <t>A7-Below Deer Rips-large eddy by upstream double points-east bank</t>
  </si>
  <si>
    <t>&gt;2419.6</t>
  </si>
  <si>
    <t>&lt;1</t>
  </si>
  <si>
    <t xml:space="preserve"> </t>
  </si>
  <si>
    <t>Geomean Combined-7.8</t>
  </si>
  <si>
    <t>DEP  YSI ProSOLO meter #46- Calibrated (99%) used in FOMB VRMP program. Bacteria samples analyzed with IDEXX Colilert.</t>
  </si>
  <si>
    <t>USGS Auburn Flows-1,300 cfs, median-2,940 cfs. 6:45, 7:15, 8:00</t>
  </si>
  <si>
    <t>Engine start 6:20am. Depart KLEW 6:30.  End sampling 7:58. Back at KLEW 8:30</t>
  </si>
  <si>
    <t>&gt;1</t>
  </si>
  <si>
    <t>Geomean Combined-18.1</t>
  </si>
  <si>
    <t>Sampled two extra sites in GIP-All Class B- DO mg/l: 7.9. 8.2 and one in river 100yds above Nezinscott mouth: 8.7</t>
  </si>
  <si>
    <t>Only individual reading below Class B of all 198 readings (DO mg, DO%, E.coli) was DO mg/l of 6.7 in Deer Rips impoundment on 9/5/25 and DO% met Class 8</t>
  </si>
  <si>
    <t>A4-One mile downstream of FOMB Site 1 from BMI study. Eagle nest site XF</t>
  </si>
  <si>
    <t>A4-One mile downstream of FOMB Site 1 from BMI Study-FOMB eagle nest site XF</t>
  </si>
  <si>
    <t>Upper Lower Androscoggin Helicopter Water Sampling Profile 8/24/24-FOMB Trial Sampling</t>
  </si>
  <si>
    <t>pH</t>
  </si>
  <si>
    <t>pHm/v</t>
  </si>
  <si>
    <t>ORP</t>
  </si>
  <si>
    <t>Upper Lower Androscoggin Helicopter Water Sampling Profiles 2024-2025-FOMB</t>
  </si>
  <si>
    <t>Notes-Supplemental Sampling</t>
  </si>
  <si>
    <t>DEP  YSI ProSOLO meter #46- Calibrated (100%) used in FOMB VRMP program. Bacteria samples analyzed with IDEXX Colilert.</t>
  </si>
  <si>
    <t>USGS Auburn Flows-1,240 cfs, median-3,145 cfs. 7:00</t>
  </si>
  <si>
    <t>Ed Friedman &amp; Michael Gaines</t>
  </si>
  <si>
    <t>Engine start 6:12am. Depart KLEW 6:35.  End sampling 7:46. Back at KLEW 7:55</t>
  </si>
  <si>
    <t>All DO readings Class B and higher than Geomeans for six scheduled flights.</t>
  </si>
  <si>
    <t>E.coli levels appear to be dropping by A1 and continue dropping with distance downriver as monitored 10/5 by FOMB's regular monthly monitors.</t>
  </si>
  <si>
    <t xml:space="preserve">By Pejepscot Boat Launch E. coil was 178.5, Fish Park up [above Pejepscot dam): 27.9, Fish Park Down: 39.3, </t>
  </si>
  <si>
    <t>Brunswick Interstate Ledge (above I-295): 52.1, &amp; 29.5  (Replicate), Brunswick Canoe Portage: 28.5, Brunswick Water St.: 8.5, IVL : 55.4</t>
  </si>
  <si>
    <t>LAWPCA chlorinates/dechlorinates discharges May 15-September 30. Expanded times: 4/15-10/31 effective with permit renewals. Overdue by several years.</t>
  </si>
  <si>
    <t xml:space="preserve">Geomean 7 combined </t>
  </si>
  <si>
    <t>Geomean 7</t>
  </si>
  <si>
    <t xml:space="preserve">Geomean </t>
  </si>
  <si>
    <t>Geomean Combined All Geomeans</t>
  </si>
  <si>
    <t>LAWPCA WWTP upstream of BR &amp; slightly downstream of A5</t>
  </si>
  <si>
    <t>*E. coli levels explode below LAWPCA which discharges between BR and A5. Classification requirementsapply  5/30-9/30.</t>
  </si>
  <si>
    <t>2419.6*</t>
  </si>
  <si>
    <t>&gt;2419.6*</t>
  </si>
  <si>
    <t>1732.9*</t>
  </si>
  <si>
    <t>E.coli Geomeans-7</t>
  </si>
  <si>
    <t>*See October notes</t>
  </si>
  <si>
    <t>Br-Bottom of Benner[Dresser] Rips-below LAWPCA-East eddy</t>
  </si>
  <si>
    <t>A5-Little Andy alt site below green bridge</t>
  </si>
  <si>
    <t>A6-Upstream of island below Auburn boat launch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</si>
</sst>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0" fontId="0" fillId="0" borderId="0" xfId="0" applyNumberFormat="1"/>
    <xf numFmtId="0" fontId="1" fillId="0" borderId="0" xfId="0" applyFont="1"/>
    <xf numFmtId="0" fontId="0" fillId="0" borderId="0" xfId="0" applyNumberFormat="1" applyFont="1"/>
    <xf numFmtId="14" fontId="0" fillId="0" borderId="0" xfId="0" applyNumberFormat="1"/>
    <xf numFmtId="14" fontId="1" fillId="0" borderId="0" xfId="0" applyNumberFormat="1" applyFont="1"/>
    <xf numFmtId="16" fontId="0" fillId="0" borderId="0" xfId="0" applyNumberFormat="1"/>
    <xf numFmtId="20" fontId="1" fillId="0" borderId="0" xfId="0" applyNumberFormat="1" applyFont="1"/>
    <xf numFmtId="0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24" workbookViewId="0">
      <selection activeCell="A36" sqref="A36:M43"/>
    </sheetView>
  </sheetViews>
  <sheetFormatPr defaultRowHeight="14.4" x14ac:dyDescent="0.3"/>
  <cols>
    <col min="2" max="3" width="11.33203125" customWidth="1"/>
    <col min="8" max="8" width="10.109375" customWidth="1"/>
    <col min="13" max="13" width="53.5546875" customWidth="1"/>
  </cols>
  <sheetData>
    <row r="1" spans="1:13" x14ac:dyDescent="0.3">
      <c r="A1" s="2" t="s">
        <v>111</v>
      </c>
      <c r="B1" s="2"/>
      <c r="C1" s="2"/>
      <c r="D1" s="2"/>
      <c r="E1" s="2"/>
      <c r="F1" s="2"/>
      <c r="G1" s="2"/>
    </row>
    <row r="3" spans="1:13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22</v>
      </c>
      <c r="J3" s="2" t="s">
        <v>8</v>
      </c>
      <c r="K3" s="2" t="s">
        <v>9</v>
      </c>
      <c r="L3" s="2" t="s">
        <v>10</v>
      </c>
      <c r="M3" s="2"/>
    </row>
    <row r="4" spans="1:13" x14ac:dyDescent="0.3">
      <c r="A4" t="s">
        <v>12</v>
      </c>
      <c r="B4" t="s">
        <v>13</v>
      </c>
      <c r="C4" t="s">
        <v>14</v>
      </c>
      <c r="D4" s="1">
        <v>0.26527777777777778</v>
      </c>
      <c r="E4">
        <v>7.8</v>
      </c>
      <c r="F4">
        <v>90.2</v>
      </c>
      <c r="G4">
        <v>61.6</v>
      </c>
      <c r="H4">
        <v>21.5</v>
      </c>
      <c r="I4">
        <v>6</v>
      </c>
      <c r="J4">
        <v>15</v>
      </c>
      <c r="K4">
        <v>18.5</v>
      </c>
      <c r="L4">
        <v>1119.9000000000001</v>
      </c>
    </row>
    <row r="5" spans="1:13" x14ac:dyDescent="0.3">
      <c r="A5" t="s">
        <v>15</v>
      </c>
      <c r="B5" t="s">
        <v>16</v>
      </c>
      <c r="C5" t="s">
        <v>17</v>
      </c>
      <c r="D5" s="1">
        <v>0.27152777777777776</v>
      </c>
      <c r="E5">
        <v>7.8</v>
      </c>
      <c r="F5">
        <v>89</v>
      </c>
      <c r="G5">
        <v>61</v>
      </c>
      <c r="H5">
        <v>21.4</v>
      </c>
      <c r="I5">
        <v>4</v>
      </c>
      <c r="J5">
        <v>15</v>
      </c>
      <c r="K5">
        <v>23.8</v>
      </c>
      <c r="L5">
        <v>1299.7</v>
      </c>
    </row>
    <row r="6" spans="1:13" x14ac:dyDescent="0.3">
      <c r="A6" t="s">
        <v>18</v>
      </c>
      <c r="B6" t="s">
        <v>19</v>
      </c>
      <c r="C6" t="s">
        <v>46</v>
      </c>
      <c r="D6" s="1">
        <v>0.27777777777777779</v>
      </c>
      <c r="E6">
        <v>7.7</v>
      </c>
      <c r="F6">
        <v>88.9</v>
      </c>
      <c r="G6">
        <v>60.5</v>
      </c>
      <c r="H6">
        <v>21.5</v>
      </c>
      <c r="I6">
        <v>3</v>
      </c>
      <c r="J6">
        <v>12</v>
      </c>
      <c r="K6">
        <v>24.3</v>
      </c>
      <c r="L6">
        <v>980.4</v>
      </c>
    </row>
    <row r="7" spans="1:13" x14ac:dyDescent="0.3">
      <c r="A7" t="s">
        <v>20</v>
      </c>
      <c r="B7" t="s">
        <v>21</v>
      </c>
      <c r="C7" t="s">
        <v>47</v>
      </c>
      <c r="D7" s="1">
        <v>0.28541666666666665</v>
      </c>
      <c r="E7">
        <v>7.8</v>
      </c>
      <c r="F7">
        <v>89.6</v>
      </c>
      <c r="G7">
        <v>60.7</v>
      </c>
      <c r="H7">
        <v>21.4</v>
      </c>
      <c r="I7">
        <v>4</v>
      </c>
      <c r="J7">
        <v>13</v>
      </c>
      <c r="K7">
        <v>20.100000000000001</v>
      </c>
      <c r="L7">
        <v>816.4</v>
      </c>
    </row>
    <row r="8" spans="1:13" x14ac:dyDescent="0.3">
      <c r="A8" t="s">
        <v>25</v>
      </c>
      <c r="B8" t="s">
        <v>45</v>
      </c>
      <c r="C8" t="s">
        <v>44</v>
      </c>
      <c r="D8" s="1">
        <v>0.28819444444444448</v>
      </c>
      <c r="E8">
        <v>7.8</v>
      </c>
      <c r="F8">
        <v>98.1</v>
      </c>
      <c r="G8">
        <v>61.5</v>
      </c>
      <c r="H8">
        <v>21.2</v>
      </c>
    </row>
    <row r="9" spans="1:13" x14ac:dyDescent="0.3">
      <c r="A9" t="s">
        <v>23</v>
      </c>
      <c r="B9" t="s">
        <v>24</v>
      </c>
      <c r="C9" t="s">
        <v>48</v>
      </c>
      <c r="D9" s="1">
        <v>0.29375000000000001</v>
      </c>
      <c r="E9">
        <v>7.7</v>
      </c>
      <c r="F9">
        <v>88.8</v>
      </c>
      <c r="G9">
        <v>55.3</v>
      </c>
      <c r="H9">
        <v>21.5</v>
      </c>
      <c r="I9">
        <v>4</v>
      </c>
      <c r="J9">
        <v>15</v>
      </c>
      <c r="K9">
        <v>24.6</v>
      </c>
      <c r="L9">
        <v>727</v>
      </c>
    </row>
    <row r="10" spans="1:13" x14ac:dyDescent="0.3">
      <c r="A10" t="s">
        <v>26</v>
      </c>
      <c r="B10" t="s">
        <v>27</v>
      </c>
      <c r="C10" t="s">
        <v>28</v>
      </c>
      <c r="D10" s="1">
        <v>0.2986111111111111</v>
      </c>
      <c r="E10">
        <v>7.7</v>
      </c>
      <c r="F10">
        <v>88.8</v>
      </c>
      <c r="G10">
        <v>54.8</v>
      </c>
      <c r="H10">
        <v>21.5</v>
      </c>
      <c r="I10">
        <v>8</v>
      </c>
      <c r="J10">
        <v>15</v>
      </c>
      <c r="K10">
        <v>9.6999999999999993</v>
      </c>
      <c r="L10">
        <v>613.1</v>
      </c>
    </row>
    <row r="11" spans="1:13" x14ac:dyDescent="0.3">
      <c r="A11" t="s">
        <v>29</v>
      </c>
      <c r="B11" t="s">
        <v>30</v>
      </c>
      <c r="C11" t="s">
        <v>31</v>
      </c>
      <c r="D11" s="1">
        <v>0.30486111111111108</v>
      </c>
      <c r="E11">
        <v>7.8</v>
      </c>
      <c r="F11">
        <v>90.1</v>
      </c>
      <c r="G11">
        <v>54.9</v>
      </c>
      <c r="H11">
        <v>21.5</v>
      </c>
      <c r="I11">
        <v>9</v>
      </c>
      <c r="J11">
        <v>16</v>
      </c>
      <c r="K11">
        <v>13.5</v>
      </c>
      <c r="L11">
        <v>547.5</v>
      </c>
    </row>
    <row r="12" spans="1:13" x14ac:dyDescent="0.3">
      <c r="A12" t="s">
        <v>32</v>
      </c>
      <c r="B12" t="s">
        <v>33</v>
      </c>
      <c r="C12" t="s">
        <v>34</v>
      </c>
      <c r="D12" s="1">
        <v>0.30833333333333335</v>
      </c>
      <c r="E12">
        <v>7.8</v>
      </c>
      <c r="F12">
        <v>89.9</v>
      </c>
      <c r="G12">
        <v>55.2</v>
      </c>
      <c r="H12">
        <v>21.5</v>
      </c>
      <c r="I12">
        <v>7</v>
      </c>
      <c r="J12">
        <v>16</v>
      </c>
      <c r="K12">
        <v>13.5</v>
      </c>
      <c r="L12">
        <v>648.79999999999995</v>
      </c>
    </row>
    <row r="13" spans="1:13" x14ac:dyDescent="0.3">
      <c r="A13" t="s">
        <v>35</v>
      </c>
      <c r="B13" t="s">
        <v>36</v>
      </c>
      <c r="C13" t="s">
        <v>37</v>
      </c>
      <c r="D13" s="1">
        <v>0.31180555555555556</v>
      </c>
      <c r="E13">
        <v>7.9</v>
      </c>
      <c r="F13">
        <v>92.9</v>
      </c>
      <c r="G13">
        <v>54.5</v>
      </c>
      <c r="H13">
        <v>22.1</v>
      </c>
      <c r="I13">
        <v>8</v>
      </c>
      <c r="J13">
        <v>16</v>
      </c>
      <c r="K13">
        <v>10.8</v>
      </c>
      <c r="L13">
        <v>547.5</v>
      </c>
    </row>
    <row r="14" spans="1:13" x14ac:dyDescent="0.3">
      <c r="D14" s="1"/>
    </row>
    <row r="15" spans="1:13" x14ac:dyDescent="0.3">
      <c r="A15" s="2" t="s">
        <v>66</v>
      </c>
      <c r="D15" s="1"/>
    </row>
    <row r="16" spans="1:13" x14ac:dyDescent="0.3">
      <c r="A16" t="s">
        <v>60</v>
      </c>
      <c r="D16" s="1"/>
    </row>
    <row r="17" spans="1:4" x14ac:dyDescent="0.3">
      <c r="A17" t="s">
        <v>61</v>
      </c>
      <c r="D17" s="1"/>
    </row>
    <row r="18" spans="1:4" x14ac:dyDescent="0.3">
      <c r="A18" t="s">
        <v>62</v>
      </c>
      <c r="D18" s="1"/>
    </row>
    <row r="19" spans="1:4" x14ac:dyDescent="0.3">
      <c r="A19" t="s">
        <v>110</v>
      </c>
    </row>
    <row r="20" spans="1:4" x14ac:dyDescent="0.3">
      <c r="A20" t="s">
        <v>68</v>
      </c>
    </row>
    <row r="21" spans="1:4" x14ac:dyDescent="0.3">
      <c r="A21" t="s">
        <v>63</v>
      </c>
    </row>
    <row r="22" spans="1:4" x14ac:dyDescent="0.3">
      <c r="A22" t="s">
        <v>64</v>
      </c>
    </row>
    <row r="23" spans="1:4" x14ac:dyDescent="0.3">
      <c r="A23" t="s">
        <v>65</v>
      </c>
    </row>
    <row r="24" spans="1:4" x14ac:dyDescent="0.3">
      <c r="A24" t="s">
        <v>69</v>
      </c>
    </row>
    <row r="25" spans="1:4" x14ac:dyDescent="0.3">
      <c r="A25" t="s">
        <v>70</v>
      </c>
    </row>
    <row r="27" spans="1:4" x14ac:dyDescent="0.3">
      <c r="A27" s="2" t="s">
        <v>11</v>
      </c>
    </row>
    <row r="28" spans="1:4" x14ac:dyDescent="0.3">
      <c r="A28" t="s">
        <v>71</v>
      </c>
    </row>
    <row r="29" spans="1:4" x14ac:dyDescent="0.3">
      <c r="A29" t="s">
        <v>38</v>
      </c>
    </row>
    <row r="30" spans="1:4" x14ac:dyDescent="0.3">
      <c r="A30" t="s">
        <v>39</v>
      </c>
    </row>
    <row r="31" spans="1:4" x14ac:dyDescent="0.3">
      <c r="A31" t="s">
        <v>40</v>
      </c>
    </row>
    <row r="32" spans="1:4" x14ac:dyDescent="0.3">
      <c r="A32" t="s">
        <v>41</v>
      </c>
    </row>
    <row r="33" spans="1:1" x14ac:dyDescent="0.3">
      <c r="A33" t="s">
        <v>42</v>
      </c>
    </row>
    <row r="34" spans="1:1" x14ac:dyDescent="0.3">
      <c r="A34" t="s">
        <v>43</v>
      </c>
    </row>
    <row r="36" spans="1:1" x14ac:dyDescent="0.3">
      <c r="A36" s="2" t="s">
        <v>51</v>
      </c>
    </row>
    <row r="37" spans="1:1" x14ac:dyDescent="0.3">
      <c r="A37" t="s">
        <v>55</v>
      </c>
    </row>
    <row r="38" spans="1:1" x14ac:dyDescent="0.3">
      <c r="A38" t="s">
        <v>52</v>
      </c>
    </row>
    <row r="39" spans="1:1" x14ac:dyDescent="0.3">
      <c r="A39" t="s">
        <v>49</v>
      </c>
    </row>
    <row r="40" spans="1:1" x14ac:dyDescent="0.3">
      <c r="A40" t="s">
        <v>50</v>
      </c>
    </row>
    <row r="41" spans="1:1" x14ac:dyDescent="0.3">
      <c r="A41" t="s">
        <v>53</v>
      </c>
    </row>
    <row r="42" spans="1:1" x14ac:dyDescent="0.3">
      <c r="A42" t="s">
        <v>54</v>
      </c>
    </row>
  </sheetData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8"/>
  <sheetViews>
    <sheetView tabSelected="1" topLeftCell="C1" workbookViewId="0">
      <selection activeCell="B127" sqref="B127"/>
    </sheetView>
  </sheetViews>
  <sheetFormatPr defaultRowHeight="14.4" x14ac:dyDescent="0.3"/>
  <cols>
    <col min="1" max="1" width="9.77734375" bestFit="1" customWidth="1"/>
    <col min="3" max="3" width="10.88671875" customWidth="1"/>
    <col min="4" max="4" width="10.109375" customWidth="1"/>
    <col min="5" max="5" width="10.77734375" customWidth="1"/>
    <col min="17" max="17" width="10.21875" customWidth="1"/>
  </cols>
  <sheetData>
    <row r="1" spans="1:22" x14ac:dyDescent="0.3">
      <c r="B1" s="2" t="s">
        <v>115</v>
      </c>
      <c r="C1" s="2"/>
      <c r="D1" s="2"/>
      <c r="E1" s="2"/>
      <c r="F1" s="2"/>
      <c r="G1" s="2"/>
      <c r="H1" s="2"/>
    </row>
    <row r="2" spans="1:22" x14ac:dyDescent="0.3">
      <c r="S2" s="2" t="s">
        <v>135</v>
      </c>
    </row>
    <row r="3" spans="1:22" x14ac:dyDescent="0.3">
      <c r="A3" s="2" t="s">
        <v>72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22</v>
      </c>
      <c r="K3" s="2" t="s">
        <v>8</v>
      </c>
      <c r="L3" s="2" t="s">
        <v>9</v>
      </c>
      <c r="M3" s="2" t="s">
        <v>10</v>
      </c>
      <c r="N3" s="2"/>
      <c r="O3" s="2" t="s">
        <v>112</v>
      </c>
      <c r="P3" s="2" t="s">
        <v>113</v>
      </c>
      <c r="Q3" s="2" t="s">
        <v>114</v>
      </c>
      <c r="S3" s="2">
        <f>GEOMEAN(S4:S10)</f>
        <v>37.666559876321443</v>
      </c>
    </row>
    <row r="4" spans="1:22" x14ac:dyDescent="0.3">
      <c r="A4" s="4">
        <v>45834</v>
      </c>
      <c r="B4" t="s">
        <v>12</v>
      </c>
      <c r="C4" t="s">
        <v>13</v>
      </c>
      <c r="D4" t="s">
        <v>14</v>
      </c>
      <c r="E4" s="1">
        <v>0.27569444444444446</v>
      </c>
      <c r="F4">
        <v>8</v>
      </c>
      <c r="G4">
        <v>92.9</v>
      </c>
      <c r="H4">
        <v>75.2</v>
      </c>
      <c r="I4">
        <v>23.1</v>
      </c>
      <c r="J4">
        <v>4</v>
      </c>
      <c r="K4">
        <v>19</v>
      </c>
      <c r="L4">
        <v>42.2</v>
      </c>
      <c r="M4">
        <v>1986</v>
      </c>
      <c r="S4">
        <v>42.2</v>
      </c>
    </row>
    <row r="5" spans="1:22" x14ac:dyDescent="0.3">
      <c r="A5" s="4">
        <v>45856</v>
      </c>
      <c r="B5" t="s">
        <v>12</v>
      </c>
      <c r="C5" t="s">
        <v>13</v>
      </c>
      <c r="D5" t="s">
        <v>14</v>
      </c>
      <c r="E5" s="1">
        <v>0.28263888888888888</v>
      </c>
      <c r="F5">
        <v>7.6</v>
      </c>
      <c r="G5">
        <v>91.8</v>
      </c>
      <c r="H5">
        <v>74.400000000000006</v>
      </c>
      <c r="I5">
        <v>24.9</v>
      </c>
      <c r="J5">
        <v>4</v>
      </c>
      <c r="K5">
        <v>20</v>
      </c>
      <c r="L5">
        <v>28.3</v>
      </c>
      <c r="M5" t="s">
        <v>98</v>
      </c>
      <c r="S5">
        <v>28.3</v>
      </c>
    </row>
    <row r="6" spans="1:22" x14ac:dyDescent="0.3">
      <c r="A6" s="4">
        <v>45867</v>
      </c>
      <c r="B6" t="s">
        <v>12</v>
      </c>
      <c r="C6" t="s">
        <v>13</v>
      </c>
      <c r="D6" t="s">
        <v>14</v>
      </c>
      <c r="E6" s="1">
        <v>0.27152777777777776</v>
      </c>
      <c r="F6">
        <v>8.1</v>
      </c>
      <c r="G6">
        <v>98.2</v>
      </c>
      <c r="H6">
        <v>75.7</v>
      </c>
      <c r="I6">
        <v>25.1</v>
      </c>
      <c r="J6">
        <v>4</v>
      </c>
      <c r="K6">
        <v>19.899999999999999</v>
      </c>
      <c r="L6">
        <v>18.5</v>
      </c>
      <c r="M6">
        <v>1732.9</v>
      </c>
      <c r="S6">
        <v>18.5</v>
      </c>
    </row>
    <row r="7" spans="1:22" x14ac:dyDescent="0.3">
      <c r="A7" s="4">
        <v>45881</v>
      </c>
      <c r="B7" t="s">
        <v>12</v>
      </c>
      <c r="C7" t="s">
        <v>13</v>
      </c>
      <c r="D7" t="s">
        <v>14</v>
      </c>
      <c r="E7" s="1">
        <v>0.26666666666666666</v>
      </c>
      <c r="F7">
        <v>8.6</v>
      </c>
      <c r="G7">
        <v>107</v>
      </c>
      <c r="H7">
        <v>90.3</v>
      </c>
      <c r="I7">
        <v>26.1</v>
      </c>
      <c r="J7">
        <v>6</v>
      </c>
      <c r="K7">
        <v>19.5</v>
      </c>
      <c r="L7">
        <v>13.5</v>
      </c>
      <c r="M7">
        <v>1986.3</v>
      </c>
      <c r="S7">
        <v>13.5</v>
      </c>
    </row>
    <row r="8" spans="1:22" x14ac:dyDescent="0.3">
      <c r="A8" s="4">
        <v>45891</v>
      </c>
      <c r="B8" t="s">
        <v>12</v>
      </c>
      <c r="C8" t="s">
        <v>13</v>
      </c>
      <c r="D8" t="s">
        <v>14</v>
      </c>
      <c r="E8" s="1">
        <v>0.27430555555555552</v>
      </c>
      <c r="F8">
        <v>9.9</v>
      </c>
      <c r="G8">
        <v>116</v>
      </c>
      <c r="H8">
        <v>101.5</v>
      </c>
      <c r="I8">
        <v>23.1</v>
      </c>
      <c r="J8">
        <v>6</v>
      </c>
      <c r="K8">
        <v>12</v>
      </c>
      <c r="L8">
        <v>17.2</v>
      </c>
      <c r="M8">
        <v>1732.9</v>
      </c>
      <c r="P8" s="2"/>
      <c r="S8">
        <v>17.2</v>
      </c>
    </row>
    <row r="9" spans="1:22" x14ac:dyDescent="0.3">
      <c r="A9" s="4">
        <v>45905</v>
      </c>
      <c r="B9" t="s">
        <v>12</v>
      </c>
      <c r="C9" t="s">
        <v>13</v>
      </c>
      <c r="D9" t="s">
        <v>14</v>
      </c>
      <c r="E9" s="1">
        <v>0.28125</v>
      </c>
      <c r="F9">
        <v>8.6</v>
      </c>
      <c r="G9">
        <v>101.2</v>
      </c>
      <c r="H9">
        <v>104.5</v>
      </c>
      <c r="I9">
        <v>23</v>
      </c>
      <c r="J9">
        <v>6</v>
      </c>
      <c r="K9">
        <v>18</v>
      </c>
      <c r="L9">
        <v>12.1</v>
      </c>
      <c r="M9" t="s">
        <v>98</v>
      </c>
      <c r="O9">
        <v>7.6</v>
      </c>
      <c r="P9">
        <v>-38.700000000000003</v>
      </c>
      <c r="Q9">
        <v>148</v>
      </c>
      <c r="S9">
        <v>12.1</v>
      </c>
    </row>
    <row r="10" spans="1:22" x14ac:dyDescent="0.3">
      <c r="A10" s="4"/>
      <c r="E10" s="7" t="s">
        <v>83</v>
      </c>
      <c r="F10" s="2">
        <v>8.4</v>
      </c>
      <c r="L10" s="2">
        <v>19.899999999999999</v>
      </c>
      <c r="S10">
        <v>1732.9</v>
      </c>
    </row>
    <row r="11" spans="1:22" x14ac:dyDescent="0.3">
      <c r="A11" s="4">
        <v>45936</v>
      </c>
      <c r="B11" t="s">
        <v>12</v>
      </c>
      <c r="C11" t="s">
        <v>13</v>
      </c>
      <c r="D11" t="s">
        <v>14</v>
      </c>
      <c r="E11" s="1">
        <v>0.28611111111111115</v>
      </c>
      <c r="F11">
        <v>9.1</v>
      </c>
      <c r="G11">
        <v>98.1</v>
      </c>
      <c r="H11">
        <v>117</v>
      </c>
      <c r="I11">
        <v>19</v>
      </c>
      <c r="J11">
        <v>6</v>
      </c>
      <c r="K11">
        <v>12</v>
      </c>
      <c r="L11" s="9" t="s">
        <v>134</v>
      </c>
      <c r="M11" t="s">
        <v>98</v>
      </c>
    </row>
    <row r="12" spans="1:22" x14ac:dyDescent="0.3">
      <c r="A12" s="4"/>
      <c r="E12" s="7" t="s">
        <v>127</v>
      </c>
      <c r="F12" s="2">
        <v>8.5</v>
      </c>
      <c r="L12" s="9" t="s">
        <v>136</v>
      </c>
    </row>
    <row r="13" spans="1:22" x14ac:dyDescent="0.3">
      <c r="A13" s="4"/>
      <c r="E13" s="1"/>
      <c r="S13" s="2">
        <f>GEOMEAN(S14:S20)</f>
        <v>39.621350188762506</v>
      </c>
    </row>
    <row r="14" spans="1:22" x14ac:dyDescent="0.3">
      <c r="A14" s="4">
        <v>45834</v>
      </c>
      <c r="B14" t="s">
        <v>15</v>
      </c>
      <c r="C14" t="s">
        <v>16</v>
      </c>
      <c r="D14" t="s">
        <v>17</v>
      </c>
      <c r="E14" s="1">
        <v>0.28611111111111115</v>
      </c>
      <c r="F14">
        <v>7.9</v>
      </c>
      <c r="G14">
        <v>91.5</v>
      </c>
      <c r="H14">
        <v>74.7</v>
      </c>
      <c r="I14">
        <v>22.7</v>
      </c>
      <c r="J14">
        <v>2</v>
      </c>
      <c r="K14">
        <v>19</v>
      </c>
      <c r="L14">
        <v>22.8</v>
      </c>
      <c r="M14">
        <v>2419.6</v>
      </c>
      <c r="S14">
        <v>22.8</v>
      </c>
    </row>
    <row r="15" spans="1:22" x14ac:dyDescent="0.3">
      <c r="A15" s="4">
        <v>45856</v>
      </c>
      <c r="B15" t="s">
        <v>15</v>
      </c>
      <c r="C15" t="s">
        <v>16</v>
      </c>
      <c r="D15" t="s">
        <v>17</v>
      </c>
      <c r="E15" s="1">
        <v>0.28819444444444448</v>
      </c>
      <c r="F15">
        <v>7.7</v>
      </c>
      <c r="G15">
        <v>92.2</v>
      </c>
      <c r="H15">
        <v>74.099999999999994</v>
      </c>
      <c r="I15">
        <v>24.6</v>
      </c>
      <c r="J15">
        <v>2</v>
      </c>
      <c r="K15">
        <v>22</v>
      </c>
      <c r="L15">
        <v>25.3</v>
      </c>
      <c r="M15" t="s">
        <v>98</v>
      </c>
      <c r="S15">
        <v>25.3</v>
      </c>
    </row>
    <row r="16" spans="1:22" x14ac:dyDescent="0.3">
      <c r="A16" s="4">
        <v>45867</v>
      </c>
      <c r="B16" t="s">
        <v>15</v>
      </c>
      <c r="C16" t="s">
        <v>16</v>
      </c>
      <c r="D16" t="s">
        <v>17</v>
      </c>
      <c r="E16" s="1">
        <v>0.27638888888888885</v>
      </c>
      <c r="F16">
        <v>7.9</v>
      </c>
      <c r="G16">
        <v>95.2</v>
      </c>
      <c r="H16">
        <v>75.8</v>
      </c>
      <c r="I16">
        <v>24.9</v>
      </c>
      <c r="J16">
        <v>2</v>
      </c>
      <c r="K16">
        <v>18.5</v>
      </c>
      <c r="L16">
        <v>29.5</v>
      </c>
      <c r="M16" t="s">
        <v>98</v>
      </c>
      <c r="P16" s="6"/>
      <c r="S16">
        <v>29.5</v>
      </c>
      <c r="V16" s="6"/>
    </row>
    <row r="17" spans="1:22" x14ac:dyDescent="0.3">
      <c r="A17" s="4">
        <v>45881</v>
      </c>
      <c r="B17" t="s">
        <v>15</v>
      </c>
      <c r="C17" t="s">
        <v>16</v>
      </c>
      <c r="D17" t="s">
        <v>17</v>
      </c>
      <c r="E17" s="1">
        <v>0.27291666666666664</v>
      </c>
      <c r="F17">
        <v>7.9</v>
      </c>
      <c r="G17">
        <v>96.2</v>
      </c>
      <c r="H17">
        <v>91.1</v>
      </c>
      <c r="I17">
        <v>25.2</v>
      </c>
      <c r="J17">
        <v>4</v>
      </c>
      <c r="K17">
        <v>19</v>
      </c>
      <c r="L17">
        <v>6.3</v>
      </c>
      <c r="M17">
        <v>1553.1</v>
      </c>
      <c r="P17" s="6"/>
      <c r="S17">
        <v>6.3</v>
      </c>
      <c r="V17" s="6"/>
    </row>
    <row r="18" spans="1:22" x14ac:dyDescent="0.3">
      <c r="A18" s="4">
        <v>45891</v>
      </c>
      <c r="B18" t="s">
        <v>15</v>
      </c>
      <c r="C18" t="s">
        <v>16</v>
      </c>
      <c r="D18" t="s">
        <v>17</v>
      </c>
      <c r="E18" s="1">
        <v>0.27986111111111112</v>
      </c>
      <c r="F18">
        <v>7.8</v>
      </c>
      <c r="G18">
        <v>90.1</v>
      </c>
      <c r="H18">
        <v>101.8</v>
      </c>
      <c r="I18">
        <v>22.2</v>
      </c>
      <c r="J18">
        <v>2</v>
      </c>
      <c r="K18">
        <v>15</v>
      </c>
      <c r="L18">
        <v>13.4</v>
      </c>
      <c r="M18" t="s">
        <v>98</v>
      </c>
      <c r="P18" s="6"/>
      <c r="S18">
        <v>13.4</v>
      </c>
      <c r="V18" s="6"/>
    </row>
    <row r="19" spans="1:22" x14ac:dyDescent="0.3">
      <c r="A19" s="4">
        <v>45905</v>
      </c>
      <c r="B19" t="s">
        <v>15</v>
      </c>
      <c r="C19" t="s">
        <v>16</v>
      </c>
      <c r="D19" t="s">
        <v>17</v>
      </c>
      <c r="E19" s="1">
        <v>0.28750000000000003</v>
      </c>
      <c r="F19">
        <v>7.9</v>
      </c>
      <c r="G19">
        <v>90.3</v>
      </c>
      <c r="H19">
        <v>104.9</v>
      </c>
      <c r="I19">
        <v>22</v>
      </c>
      <c r="J19">
        <v>2</v>
      </c>
      <c r="K19">
        <v>18</v>
      </c>
      <c r="L19">
        <v>44.1</v>
      </c>
      <c r="M19" t="s">
        <v>98</v>
      </c>
      <c r="O19">
        <v>7.39</v>
      </c>
      <c r="P19">
        <v>-23.8</v>
      </c>
      <c r="Q19">
        <v>143</v>
      </c>
      <c r="S19">
        <v>44.1</v>
      </c>
      <c r="V19" s="6"/>
    </row>
    <row r="20" spans="1:22" x14ac:dyDescent="0.3">
      <c r="A20" s="4"/>
      <c r="E20" s="7" t="s">
        <v>83</v>
      </c>
      <c r="F20" s="2">
        <v>7.8</v>
      </c>
      <c r="L20" s="2">
        <v>20</v>
      </c>
      <c r="P20" s="6"/>
      <c r="S20">
        <v>2419.6</v>
      </c>
      <c r="V20" s="6"/>
    </row>
    <row r="21" spans="1:22" x14ac:dyDescent="0.3">
      <c r="A21" s="4">
        <v>45936</v>
      </c>
      <c r="B21" t="s">
        <v>15</v>
      </c>
      <c r="C21" t="s">
        <v>16</v>
      </c>
      <c r="D21" t="s">
        <v>17</v>
      </c>
      <c r="E21" s="1">
        <v>0.28958333333333336</v>
      </c>
      <c r="F21">
        <v>8.3000000000000007</v>
      </c>
      <c r="G21">
        <v>88</v>
      </c>
      <c r="H21">
        <v>115.8</v>
      </c>
      <c r="I21">
        <v>18.2</v>
      </c>
      <c r="J21">
        <v>3</v>
      </c>
      <c r="K21">
        <v>12</v>
      </c>
      <c r="L21" s="9" t="s">
        <v>132</v>
      </c>
      <c r="M21" t="s">
        <v>98</v>
      </c>
      <c r="P21" s="6"/>
      <c r="S21" s="6"/>
      <c r="V21" s="6"/>
    </row>
    <row r="22" spans="1:22" x14ac:dyDescent="0.3">
      <c r="A22" s="4"/>
      <c r="E22" s="1"/>
      <c r="F22" s="2">
        <v>7.9</v>
      </c>
      <c r="P22" s="6"/>
      <c r="S22" s="6"/>
      <c r="V22" s="6"/>
    </row>
    <row r="23" spans="1:22" x14ac:dyDescent="0.3">
      <c r="A23" s="4"/>
      <c r="E23" s="1"/>
      <c r="P23" s="6"/>
      <c r="S23" s="2">
        <f>GEOMEAN(S24:S30)</f>
        <v>55.349213807255218</v>
      </c>
    </row>
    <row r="24" spans="1:22" x14ac:dyDescent="0.3">
      <c r="A24" s="4">
        <v>45834</v>
      </c>
      <c r="B24" t="s">
        <v>18</v>
      </c>
      <c r="C24" t="s">
        <v>19</v>
      </c>
      <c r="D24" t="s">
        <v>46</v>
      </c>
      <c r="E24" s="1">
        <v>0.29166666666666669</v>
      </c>
      <c r="F24">
        <v>7.9</v>
      </c>
      <c r="G24">
        <v>91.6</v>
      </c>
      <c r="H24">
        <v>74.2</v>
      </c>
      <c r="I24">
        <v>22.6</v>
      </c>
      <c r="J24">
        <v>2</v>
      </c>
      <c r="K24">
        <v>19</v>
      </c>
      <c r="L24">
        <v>50.4</v>
      </c>
      <c r="M24" t="s">
        <v>98</v>
      </c>
      <c r="N24" t="s">
        <v>100</v>
      </c>
      <c r="S24">
        <v>50.4</v>
      </c>
    </row>
    <row r="25" spans="1:22" x14ac:dyDescent="0.3">
      <c r="A25" s="4">
        <v>45856</v>
      </c>
      <c r="B25" t="s">
        <v>18</v>
      </c>
      <c r="C25" t="s">
        <v>19</v>
      </c>
      <c r="D25" t="s">
        <v>46</v>
      </c>
      <c r="E25" s="1">
        <v>0.2951388888888889</v>
      </c>
      <c r="F25">
        <v>7.7</v>
      </c>
      <c r="G25">
        <v>92.6</v>
      </c>
      <c r="H25">
        <v>73.3</v>
      </c>
      <c r="I25">
        <v>24.6</v>
      </c>
      <c r="J25">
        <v>3</v>
      </c>
      <c r="K25">
        <v>22</v>
      </c>
      <c r="L25">
        <v>22.8</v>
      </c>
      <c r="M25" t="s">
        <v>98</v>
      </c>
      <c r="S25">
        <v>22.8</v>
      </c>
    </row>
    <row r="26" spans="1:22" x14ac:dyDescent="0.3">
      <c r="A26" s="4">
        <v>45867</v>
      </c>
      <c r="B26" t="s">
        <v>18</v>
      </c>
      <c r="C26" t="s">
        <v>19</v>
      </c>
      <c r="D26" t="s">
        <v>46</v>
      </c>
      <c r="E26" s="1">
        <v>0.28055555555555556</v>
      </c>
      <c r="F26">
        <v>7.6</v>
      </c>
      <c r="G26">
        <v>92.7</v>
      </c>
      <c r="H26">
        <v>77.2</v>
      </c>
      <c r="I26">
        <v>25</v>
      </c>
      <c r="J26">
        <v>2</v>
      </c>
      <c r="K26">
        <v>19</v>
      </c>
      <c r="L26">
        <v>23.8</v>
      </c>
      <c r="M26">
        <v>2419.5</v>
      </c>
      <c r="S26">
        <v>23.8</v>
      </c>
    </row>
    <row r="27" spans="1:22" x14ac:dyDescent="0.3">
      <c r="A27" s="4">
        <v>45881</v>
      </c>
      <c r="B27" t="s">
        <v>18</v>
      </c>
      <c r="C27" t="s">
        <v>19</v>
      </c>
      <c r="D27" t="s">
        <v>46</v>
      </c>
      <c r="E27" s="1">
        <v>0.27777777777777779</v>
      </c>
      <c r="F27">
        <v>8.4</v>
      </c>
      <c r="G27">
        <v>102.7</v>
      </c>
      <c r="H27">
        <v>91.8</v>
      </c>
      <c r="I27">
        <v>25.4</v>
      </c>
      <c r="J27">
        <v>1</v>
      </c>
      <c r="K27">
        <v>19</v>
      </c>
      <c r="L27">
        <v>15.6</v>
      </c>
      <c r="M27">
        <v>1732.9</v>
      </c>
      <c r="S27">
        <v>15.6</v>
      </c>
    </row>
    <row r="28" spans="1:22" x14ac:dyDescent="0.3">
      <c r="A28" s="4">
        <v>45891</v>
      </c>
      <c r="B28" t="s">
        <v>18</v>
      </c>
      <c r="C28" t="s">
        <v>19</v>
      </c>
      <c r="D28" t="s">
        <v>46</v>
      </c>
      <c r="E28" s="1">
        <v>0.28472222222222221</v>
      </c>
      <c r="F28">
        <v>8.5</v>
      </c>
      <c r="G28">
        <v>98.4</v>
      </c>
      <c r="H28">
        <v>107</v>
      </c>
      <c r="I28">
        <v>22.8</v>
      </c>
      <c r="J28">
        <v>2</v>
      </c>
      <c r="K28">
        <v>12</v>
      </c>
      <c r="L28">
        <v>37.700000000000003</v>
      </c>
      <c r="M28">
        <v>1986.3</v>
      </c>
      <c r="S28">
        <v>37.700000000000003</v>
      </c>
    </row>
    <row r="29" spans="1:22" x14ac:dyDescent="0.3">
      <c r="A29" s="4">
        <v>45905</v>
      </c>
      <c r="B29" t="s">
        <v>18</v>
      </c>
      <c r="C29" t="s">
        <v>19</v>
      </c>
      <c r="D29" t="s">
        <v>46</v>
      </c>
      <c r="E29" s="1">
        <v>0.29166666666666669</v>
      </c>
      <c r="F29">
        <v>8.3000000000000007</v>
      </c>
      <c r="G29">
        <v>95.5</v>
      </c>
      <c r="H29">
        <v>105.9</v>
      </c>
      <c r="I29">
        <v>22.4</v>
      </c>
      <c r="J29">
        <v>2</v>
      </c>
      <c r="K29">
        <v>18</v>
      </c>
      <c r="L29">
        <v>40.799999999999997</v>
      </c>
      <c r="M29" t="s">
        <v>98</v>
      </c>
      <c r="O29">
        <v>7.34</v>
      </c>
      <c r="P29">
        <v>-24.2</v>
      </c>
      <c r="Q29">
        <v>154</v>
      </c>
      <c r="S29">
        <v>40.799999999999997</v>
      </c>
    </row>
    <row r="30" spans="1:22" x14ac:dyDescent="0.3">
      <c r="A30" s="4"/>
      <c r="E30" s="7" t="s">
        <v>83</v>
      </c>
      <c r="F30" s="2">
        <v>8.1</v>
      </c>
      <c r="L30" s="2">
        <v>29.5</v>
      </c>
      <c r="S30">
        <v>2425</v>
      </c>
    </row>
    <row r="31" spans="1:22" x14ac:dyDescent="0.3">
      <c r="A31" s="4">
        <v>45936</v>
      </c>
      <c r="B31" t="s">
        <v>18</v>
      </c>
      <c r="C31" t="s">
        <v>19</v>
      </c>
      <c r="D31" t="s">
        <v>46</v>
      </c>
      <c r="E31" s="1">
        <v>0.29375000000000001</v>
      </c>
      <c r="F31">
        <v>8.6</v>
      </c>
      <c r="G31">
        <v>91.7</v>
      </c>
      <c r="H31">
        <v>116.5</v>
      </c>
      <c r="I31">
        <v>18.399999999999999</v>
      </c>
      <c r="J31">
        <v>4</v>
      </c>
      <c r="K31">
        <v>11</v>
      </c>
      <c r="L31" s="9" t="s">
        <v>133</v>
      </c>
      <c r="M31" t="s">
        <v>98</v>
      </c>
    </row>
    <row r="32" spans="1:22" x14ac:dyDescent="0.3">
      <c r="A32" s="4"/>
      <c r="E32" s="1"/>
      <c r="F32" s="2">
        <v>8.1</v>
      </c>
    </row>
    <row r="33" spans="1:19" x14ac:dyDescent="0.3">
      <c r="A33" s="4"/>
      <c r="E33" s="1"/>
      <c r="S33" s="2">
        <f>GEOMEAN(S34:S40)</f>
        <v>78.998116559767865</v>
      </c>
    </row>
    <row r="34" spans="1:19" x14ac:dyDescent="0.3">
      <c r="A34" s="4">
        <v>45834</v>
      </c>
      <c r="B34" t="s">
        <v>20</v>
      </c>
      <c r="C34" t="s">
        <v>21</v>
      </c>
      <c r="D34" t="s">
        <v>47</v>
      </c>
      <c r="E34" s="1">
        <v>0.3</v>
      </c>
      <c r="F34">
        <v>8</v>
      </c>
      <c r="G34">
        <v>93.9</v>
      </c>
      <c r="H34">
        <v>74.099999999999994</v>
      </c>
      <c r="I34">
        <v>22.7</v>
      </c>
      <c r="J34">
        <v>2</v>
      </c>
      <c r="K34">
        <v>19</v>
      </c>
      <c r="L34">
        <v>58.1</v>
      </c>
      <c r="M34">
        <v>816.4</v>
      </c>
      <c r="S34">
        <v>58.1</v>
      </c>
    </row>
    <row r="35" spans="1:19" x14ac:dyDescent="0.3">
      <c r="A35" s="4">
        <v>45856</v>
      </c>
      <c r="B35" t="s">
        <v>20</v>
      </c>
      <c r="C35" t="s">
        <v>21</v>
      </c>
      <c r="D35" t="s">
        <v>47</v>
      </c>
      <c r="E35" s="1">
        <v>0.30208333333333331</v>
      </c>
      <c r="F35">
        <v>7.9</v>
      </c>
      <c r="G35">
        <v>94</v>
      </c>
      <c r="H35">
        <v>74</v>
      </c>
      <c r="I35">
        <v>24.4</v>
      </c>
      <c r="J35">
        <v>2.5</v>
      </c>
      <c r="K35">
        <v>20.2</v>
      </c>
      <c r="L35">
        <v>31.3</v>
      </c>
      <c r="M35" t="s">
        <v>98</v>
      </c>
      <c r="S35">
        <v>31.3</v>
      </c>
    </row>
    <row r="36" spans="1:19" x14ac:dyDescent="0.3">
      <c r="A36" s="4">
        <v>45867</v>
      </c>
      <c r="B36" t="s">
        <v>20</v>
      </c>
      <c r="C36" t="s">
        <v>21</v>
      </c>
      <c r="D36" t="s">
        <v>47</v>
      </c>
      <c r="E36" s="1">
        <v>0.28680555555555554</v>
      </c>
      <c r="F36">
        <v>7.4</v>
      </c>
      <c r="G36">
        <v>88.5</v>
      </c>
      <c r="H36">
        <v>76.900000000000006</v>
      </c>
      <c r="I36">
        <v>24.3</v>
      </c>
      <c r="J36">
        <v>2</v>
      </c>
      <c r="K36">
        <v>19</v>
      </c>
      <c r="L36">
        <v>34.5</v>
      </c>
      <c r="M36" t="s">
        <v>98</v>
      </c>
      <c r="S36">
        <v>34.5</v>
      </c>
    </row>
    <row r="37" spans="1:19" x14ac:dyDescent="0.3">
      <c r="A37" s="4">
        <v>45881</v>
      </c>
      <c r="B37" t="s">
        <v>20</v>
      </c>
      <c r="C37" t="s">
        <v>21</v>
      </c>
      <c r="D37" t="s">
        <v>47</v>
      </c>
      <c r="E37" s="1">
        <v>0.28263888888888888</v>
      </c>
      <c r="F37">
        <v>7.3</v>
      </c>
      <c r="G37">
        <v>88.6</v>
      </c>
      <c r="H37">
        <v>94.1</v>
      </c>
      <c r="I37">
        <v>25</v>
      </c>
      <c r="J37">
        <v>1</v>
      </c>
      <c r="K37">
        <v>19</v>
      </c>
      <c r="L37">
        <v>21.6</v>
      </c>
      <c r="M37">
        <v>1986.3</v>
      </c>
      <c r="S37">
        <v>21.6</v>
      </c>
    </row>
    <row r="38" spans="1:19" x14ac:dyDescent="0.3">
      <c r="A38" s="4">
        <v>45891</v>
      </c>
      <c r="B38" t="s">
        <v>20</v>
      </c>
      <c r="C38" t="s">
        <v>21</v>
      </c>
      <c r="D38" t="s">
        <v>47</v>
      </c>
      <c r="E38" s="1">
        <v>0.2902777777777778</v>
      </c>
      <c r="F38">
        <v>7.6</v>
      </c>
      <c r="G38">
        <v>87.9</v>
      </c>
      <c r="H38">
        <v>102.4</v>
      </c>
      <c r="I38">
        <v>23</v>
      </c>
      <c r="J38">
        <v>2</v>
      </c>
      <c r="K38">
        <v>12</v>
      </c>
      <c r="L38">
        <v>108.6</v>
      </c>
      <c r="M38">
        <v>2419.6</v>
      </c>
      <c r="S38">
        <v>108.6</v>
      </c>
    </row>
    <row r="39" spans="1:19" x14ac:dyDescent="0.3">
      <c r="A39" s="4">
        <v>45905</v>
      </c>
      <c r="B39" t="s">
        <v>20</v>
      </c>
      <c r="C39" t="s">
        <v>21</v>
      </c>
      <c r="D39" t="s">
        <v>47</v>
      </c>
      <c r="E39" s="1">
        <v>0.29791666666666666</v>
      </c>
      <c r="F39">
        <v>8.1999999999999993</v>
      </c>
      <c r="G39">
        <v>94</v>
      </c>
      <c r="H39">
        <v>107</v>
      </c>
      <c r="I39">
        <v>22</v>
      </c>
      <c r="J39">
        <v>2</v>
      </c>
      <c r="K39">
        <v>18</v>
      </c>
      <c r="L39">
        <v>53.8</v>
      </c>
      <c r="M39">
        <v>1986.3</v>
      </c>
      <c r="O39">
        <v>7.22</v>
      </c>
      <c r="P39">
        <v>-17</v>
      </c>
      <c r="Q39">
        <v>158</v>
      </c>
      <c r="S39">
        <v>53.8</v>
      </c>
    </row>
    <row r="40" spans="1:19" x14ac:dyDescent="0.3">
      <c r="A40" s="4"/>
      <c r="E40" s="7" t="s">
        <v>83</v>
      </c>
      <c r="F40" s="2">
        <v>7.7</v>
      </c>
      <c r="G40" s="2"/>
      <c r="L40" s="2">
        <v>44.6</v>
      </c>
      <c r="S40">
        <v>2425</v>
      </c>
    </row>
    <row r="41" spans="1:19" x14ac:dyDescent="0.3">
      <c r="A41" s="4">
        <v>45936</v>
      </c>
      <c r="B41" t="s">
        <v>20</v>
      </c>
      <c r="C41" t="s">
        <v>21</v>
      </c>
      <c r="D41" t="s">
        <v>47</v>
      </c>
      <c r="E41" s="1">
        <v>0.30138888888888887</v>
      </c>
      <c r="F41">
        <v>8.1999999999999993</v>
      </c>
      <c r="G41">
        <v>86.5</v>
      </c>
      <c r="H41">
        <v>117.7</v>
      </c>
      <c r="I41">
        <v>18</v>
      </c>
      <c r="J41">
        <v>2</v>
      </c>
      <c r="K41">
        <v>14</v>
      </c>
      <c r="L41" s="9" t="s">
        <v>133</v>
      </c>
      <c r="M41" t="s">
        <v>98</v>
      </c>
    </row>
    <row r="42" spans="1:19" x14ac:dyDescent="0.3">
      <c r="A42" s="4"/>
      <c r="E42" s="1"/>
      <c r="F42" s="2">
        <v>7.8</v>
      </c>
    </row>
    <row r="43" spans="1:19" x14ac:dyDescent="0.3">
      <c r="A43" s="4"/>
      <c r="E43" s="1"/>
      <c r="S43" s="2">
        <f>GEOMEAN(S44:S50)</f>
        <v>64.336758608007415</v>
      </c>
    </row>
    <row r="44" spans="1:19" x14ac:dyDescent="0.3">
      <c r="A44" s="4">
        <v>45834</v>
      </c>
      <c r="B44" t="s">
        <v>25</v>
      </c>
      <c r="C44" t="s">
        <v>45</v>
      </c>
      <c r="D44" t="s">
        <v>44</v>
      </c>
      <c r="E44" s="1">
        <v>0.30416666666666664</v>
      </c>
      <c r="F44">
        <v>7.9</v>
      </c>
      <c r="G44">
        <v>91.6</v>
      </c>
      <c r="H44">
        <v>74.2</v>
      </c>
      <c r="I44">
        <v>22.5</v>
      </c>
      <c r="J44">
        <v>4</v>
      </c>
      <c r="K44">
        <v>19</v>
      </c>
      <c r="L44">
        <v>47.8</v>
      </c>
      <c r="M44">
        <v>571.70000000000005</v>
      </c>
      <c r="S44">
        <v>47.8</v>
      </c>
    </row>
    <row r="45" spans="1:19" x14ac:dyDescent="0.3">
      <c r="A45" s="4">
        <v>45856</v>
      </c>
      <c r="B45" t="s">
        <v>25</v>
      </c>
      <c r="C45" t="s">
        <v>45</v>
      </c>
      <c r="D45" t="s">
        <v>44</v>
      </c>
      <c r="E45" s="1">
        <v>0.30763888888888891</v>
      </c>
      <c r="F45">
        <v>7.8</v>
      </c>
      <c r="G45">
        <v>92.7</v>
      </c>
      <c r="H45">
        <v>74.599999999999994</v>
      </c>
      <c r="I45">
        <v>24.3</v>
      </c>
      <c r="J45">
        <v>4</v>
      </c>
      <c r="K45">
        <v>22</v>
      </c>
      <c r="L45">
        <v>36.4</v>
      </c>
      <c r="M45" t="s">
        <v>98</v>
      </c>
      <c r="S45">
        <v>36.4</v>
      </c>
    </row>
    <row r="46" spans="1:19" x14ac:dyDescent="0.3">
      <c r="A46" s="4">
        <v>45867</v>
      </c>
      <c r="B46" t="s">
        <v>25</v>
      </c>
      <c r="C46" t="s">
        <v>45</v>
      </c>
      <c r="D46" t="s">
        <v>44</v>
      </c>
      <c r="E46" s="1">
        <v>0.2902777777777778</v>
      </c>
      <c r="F46">
        <v>7.4</v>
      </c>
      <c r="G46">
        <v>89.7</v>
      </c>
      <c r="H46">
        <v>76</v>
      </c>
      <c r="I46">
        <v>24.8</v>
      </c>
      <c r="J46">
        <v>4</v>
      </c>
      <c r="K46">
        <v>24.8</v>
      </c>
      <c r="L46">
        <v>30.5</v>
      </c>
      <c r="M46">
        <v>2419.5</v>
      </c>
      <c r="S46">
        <v>30.5</v>
      </c>
    </row>
    <row r="47" spans="1:19" x14ac:dyDescent="0.3">
      <c r="A47" s="4">
        <v>45881</v>
      </c>
      <c r="B47" t="s">
        <v>25</v>
      </c>
      <c r="C47" t="s">
        <v>45</v>
      </c>
      <c r="D47" t="s">
        <v>44</v>
      </c>
      <c r="E47" s="1">
        <v>0.28680555555555554</v>
      </c>
      <c r="F47">
        <v>7.4</v>
      </c>
      <c r="G47">
        <v>88.9</v>
      </c>
      <c r="H47">
        <v>92.2</v>
      </c>
      <c r="I47">
        <v>24.9</v>
      </c>
      <c r="J47">
        <v>6</v>
      </c>
      <c r="K47">
        <v>19.5</v>
      </c>
      <c r="L47">
        <v>12.2</v>
      </c>
      <c r="M47">
        <v>1732.9</v>
      </c>
      <c r="S47">
        <v>12.2</v>
      </c>
    </row>
    <row r="48" spans="1:19" x14ac:dyDescent="0.3">
      <c r="A48" s="4">
        <v>45891</v>
      </c>
      <c r="B48" t="s">
        <v>25</v>
      </c>
      <c r="C48" t="s">
        <v>45</v>
      </c>
      <c r="D48" t="s">
        <v>44</v>
      </c>
      <c r="E48" s="1">
        <v>0.29583333333333334</v>
      </c>
      <c r="F48">
        <v>7.4</v>
      </c>
      <c r="G48">
        <v>86.1</v>
      </c>
      <c r="H48">
        <v>99.7</v>
      </c>
      <c r="I48">
        <v>23.1</v>
      </c>
      <c r="J48">
        <v>6</v>
      </c>
      <c r="K48">
        <v>12</v>
      </c>
      <c r="L48">
        <v>38.799999999999997</v>
      </c>
      <c r="M48">
        <v>1986.3</v>
      </c>
      <c r="S48">
        <v>38.799999999999997</v>
      </c>
    </row>
    <row r="49" spans="1:19" x14ac:dyDescent="0.3">
      <c r="A49" s="4">
        <v>45905</v>
      </c>
      <c r="B49" t="s">
        <v>25</v>
      </c>
      <c r="C49" t="s">
        <v>45</v>
      </c>
      <c r="D49" t="s">
        <v>44</v>
      </c>
      <c r="E49" s="1">
        <v>0.30555555555555552</v>
      </c>
      <c r="F49">
        <v>8.3000000000000007</v>
      </c>
      <c r="G49">
        <v>94.4</v>
      </c>
      <c r="H49">
        <v>108.5</v>
      </c>
      <c r="I49">
        <v>22</v>
      </c>
      <c r="J49">
        <v>6</v>
      </c>
      <c r="K49">
        <v>18</v>
      </c>
      <c r="L49">
        <v>74.900000000000006</v>
      </c>
      <c r="M49">
        <v>2419.6</v>
      </c>
      <c r="O49">
        <v>7.27</v>
      </c>
      <c r="P49">
        <v>-20.5</v>
      </c>
      <c r="Q49">
        <v>165</v>
      </c>
      <c r="S49">
        <v>74.900000000000006</v>
      </c>
    </row>
    <row r="50" spans="1:19" x14ac:dyDescent="0.3">
      <c r="A50" s="4"/>
      <c r="E50" s="7" t="s">
        <v>83</v>
      </c>
      <c r="F50" s="2">
        <v>7.7</v>
      </c>
      <c r="L50" s="2">
        <v>35.1</v>
      </c>
      <c r="S50">
        <v>2425</v>
      </c>
    </row>
    <row r="51" spans="1:19" x14ac:dyDescent="0.3">
      <c r="A51" s="4">
        <v>45936</v>
      </c>
      <c r="B51" t="s">
        <v>25</v>
      </c>
      <c r="C51" t="s">
        <v>45</v>
      </c>
      <c r="D51" t="s">
        <v>44</v>
      </c>
      <c r="E51" s="1">
        <v>0.30555555555555552</v>
      </c>
      <c r="F51">
        <v>8.1</v>
      </c>
      <c r="G51">
        <v>85.2</v>
      </c>
      <c r="H51">
        <v>113</v>
      </c>
      <c r="I51">
        <v>18</v>
      </c>
      <c r="J51">
        <v>6</v>
      </c>
      <c r="K51">
        <v>15</v>
      </c>
      <c r="L51" s="9" t="s">
        <v>133</v>
      </c>
      <c r="M51" t="s">
        <v>98</v>
      </c>
    </row>
    <row r="52" spans="1:19" x14ac:dyDescent="0.3">
      <c r="A52" s="4"/>
      <c r="E52" s="1"/>
      <c r="F52" s="2">
        <v>7.7</v>
      </c>
    </row>
    <row r="53" spans="1:19" x14ac:dyDescent="0.3">
      <c r="A53" s="4"/>
      <c r="E53" s="1"/>
      <c r="F53" s="2"/>
    </row>
    <row r="54" spans="1:19" x14ac:dyDescent="0.3">
      <c r="A54" s="4"/>
      <c r="B54" s="2" t="s">
        <v>130</v>
      </c>
      <c r="E54" s="1"/>
      <c r="F54" s="2"/>
    </row>
    <row r="55" spans="1:19" x14ac:dyDescent="0.3">
      <c r="A55" s="4"/>
      <c r="E55" s="1"/>
      <c r="S55" s="2">
        <f>GEOMEAN(S56:S62)</f>
        <v>26.641082101675835</v>
      </c>
    </row>
    <row r="56" spans="1:19" x14ac:dyDescent="0.3">
      <c r="A56" s="4">
        <v>45834</v>
      </c>
      <c r="B56" t="s">
        <v>23</v>
      </c>
      <c r="C56" t="s">
        <v>24</v>
      </c>
      <c r="D56" t="s">
        <v>48</v>
      </c>
      <c r="E56" s="1">
        <v>0.30902777777777779</v>
      </c>
      <c r="F56">
        <v>7.9</v>
      </c>
      <c r="G56">
        <v>92.1</v>
      </c>
      <c r="H56">
        <v>68.5</v>
      </c>
      <c r="I56">
        <v>22.6</v>
      </c>
      <c r="J56">
        <v>4</v>
      </c>
      <c r="K56">
        <v>19</v>
      </c>
      <c r="L56">
        <v>59.8</v>
      </c>
      <c r="M56">
        <v>640.5</v>
      </c>
      <c r="S56">
        <v>59.8</v>
      </c>
    </row>
    <row r="57" spans="1:19" x14ac:dyDescent="0.3">
      <c r="A57" s="4">
        <v>45856</v>
      </c>
      <c r="B57" t="s">
        <v>23</v>
      </c>
      <c r="C57" t="s">
        <v>24</v>
      </c>
      <c r="D57" t="s">
        <v>48</v>
      </c>
      <c r="E57" s="1">
        <v>0.3125</v>
      </c>
      <c r="F57">
        <v>7.9</v>
      </c>
      <c r="G57">
        <v>94.3</v>
      </c>
      <c r="H57">
        <v>69.400000000000006</v>
      </c>
      <c r="I57">
        <v>24.5</v>
      </c>
      <c r="J57">
        <v>4</v>
      </c>
      <c r="K57">
        <v>22</v>
      </c>
      <c r="L57">
        <v>32.299999999999997</v>
      </c>
      <c r="M57">
        <v>2419.6</v>
      </c>
      <c r="S57">
        <v>32.299999999999997</v>
      </c>
    </row>
    <row r="58" spans="1:19" x14ac:dyDescent="0.3">
      <c r="A58" s="4">
        <v>45867</v>
      </c>
      <c r="B58" t="s">
        <v>23</v>
      </c>
      <c r="C58" t="s">
        <v>24</v>
      </c>
      <c r="D58" t="s">
        <v>48</v>
      </c>
      <c r="E58" s="1">
        <v>0.29375000000000001</v>
      </c>
      <c r="F58">
        <v>7.5</v>
      </c>
      <c r="G58">
        <v>91.5</v>
      </c>
      <c r="H58">
        <v>69.900000000000006</v>
      </c>
      <c r="I58">
        <v>25</v>
      </c>
      <c r="J58">
        <v>4</v>
      </c>
      <c r="K58">
        <v>22</v>
      </c>
      <c r="L58">
        <v>18.3</v>
      </c>
      <c r="M58">
        <v>1986.3</v>
      </c>
      <c r="S58">
        <v>18.3</v>
      </c>
    </row>
    <row r="59" spans="1:19" x14ac:dyDescent="0.3">
      <c r="A59" s="4">
        <v>45881</v>
      </c>
      <c r="B59" t="s">
        <v>23</v>
      </c>
      <c r="C59" t="s">
        <v>24</v>
      </c>
      <c r="D59" t="s">
        <v>48</v>
      </c>
      <c r="E59" s="1">
        <v>0.29166666666666669</v>
      </c>
      <c r="F59">
        <v>7.9</v>
      </c>
      <c r="G59">
        <v>95.8</v>
      </c>
      <c r="H59">
        <v>85.6</v>
      </c>
      <c r="I59">
        <v>25.2</v>
      </c>
      <c r="J59">
        <v>6</v>
      </c>
      <c r="K59">
        <v>20</v>
      </c>
      <c r="L59">
        <v>16</v>
      </c>
      <c r="M59">
        <v>1119.9000000000001</v>
      </c>
      <c r="S59">
        <v>16</v>
      </c>
    </row>
    <row r="60" spans="1:19" x14ac:dyDescent="0.3">
      <c r="A60" s="4">
        <v>45891</v>
      </c>
      <c r="B60" t="s">
        <v>23</v>
      </c>
      <c r="C60" t="s">
        <v>24</v>
      </c>
      <c r="D60" t="s">
        <v>48</v>
      </c>
      <c r="E60" s="1">
        <v>0.3</v>
      </c>
      <c r="F60">
        <v>7.7</v>
      </c>
      <c r="G60">
        <v>91.8</v>
      </c>
      <c r="H60">
        <v>90.8</v>
      </c>
      <c r="I60">
        <v>23.9</v>
      </c>
      <c r="J60">
        <v>4</v>
      </c>
      <c r="K60">
        <v>16</v>
      </c>
      <c r="L60">
        <v>20.100000000000001</v>
      </c>
      <c r="M60">
        <v>1986.3</v>
      </c>
      <c r="S60">
        <v>20.100000000000001</v>
      </c>
    </row>
    <row r="61" spans="1:19" x14ac:dyDescent="0.3">
      <c r="A61" s="4">
        <v>45905</v>
      </c>
      <c r="B61" t="s">
        <v>23</v>
      </c>
      <c r="C61" t="s">
        <v>24</v>
      </c>
      <c r="D61" t="s">
        <v>48</v>
      </c>
      <c r="E61" s="1">
        <v>0.31180555555555556</v>
      </c>
      <c r="F61">
        <v>8.8000000000000007</v>
      </c>
      <c r="G61">
        <v>101.6</v>
      </c>
      <c r="H61">
        <v>101.6</v>
      </c>
      <c r="I61">
        <v>22.3</v>
      </c>
      <c r="J61">
        <v>6</v>
      </c>
      <c r="K61">
        <v>18</v>
      </c>
      <c r="L61">
        <v>88.2</v>
      </c>
      <c r="M61">
        <v>2419.6</v>
      </c>
      <c r="O61">
        <v>7.42</v>
      </c>
      <c r="P61">
        <v>-28.3</v>
      </c>
      <c r="Q61">
        <v>151</v>
      </c>
      <c r="S61">
        <v>88.2</v>
      </c>
    </row>
    <row r="62" spans="1:19" x14ac:dyDescent="0.3">
      <c r="A62" s="4"/>
      <c r="E62" s="7" t="s">
        <v>83</v>
      </c>
      <c r="F62" s="2">
        <v>7.9</v>
      </c>
      <c r="L62" s="2">
        <v>31.6</v>
      </c>
      <c r="S62">
        <v>9.5</v>
      </c>
    </row>
    <row r="63" spans="1:19" x14ac:dyDescent="0.3">
      <c r="A63" s="4">
        <v>45936</v>
      </c>
      <c r="B63" t="s">
        <v>23</v>
      </c>
      <c r="C63" t="s">
        <v>24</v>
      </c>
      <c r="D63" t="s">
        <v>48</v>
      </c>
      <c r="E63" s="1">
        <v>0.30763888888888891</v>
      </c>
      <c r="F63">
        <v>8.1999999999999993</v>
      </c>
      <c r="G63">
        <v>87.7</v>
      </c>
      <c r="H63">
        <v>107.9</v>
      </c>
      <c r="I63">
        <v>18.3</v>
      </c>
      <c r="J63">
        <v>3</v>
      </c>
      <c r="K63">
        <v>15</v>
      </c>
      <c r="L63">
        <v>9.5</v>
      </c>
      <c r="M63">
        <v>1203.3</v>
      </c>
    </row>
    <row r="64" spans="1:19" x14ac:dyDescent="0.3">
      <c r="A64" s="4"/>
      <c r="E64" s="1"/>
      <c r="F64" s="2">
        <v>8</v>
      </c>
    </row>
    <row r="65" spans="1:19" x14ac:dyDescent="0.3">
      <c r="A65" s="4"/>
      <c r="E65" s="1"/>
      <c r="S65" s="2">
        <f>GEOMEAN(S66:S72)</f>
        <v>14.12787884997428</v>
      </c>
    </row>
    <row r="66" spans="1:19" x14ac:dyDescent="0.3">
      <c r="A66" s="4">
        <v>45834</v>
      </c>
      <c r="B66" t="s">
        <v>26</v>
      </c>
      <c r="C66" t="s">
        <v>27</v>
      </c>
      <c r="D66" t="s">
        <v>28</v>
      </c>
      <c r="E66" s="1">
        <v>0.31111111111111112</v>
      </c>
      <c r="F66">
        <v>7.9</v>
      </c>
      <c r="G66" s="3">
        <v>91.2</v>
      </c>
      <c r="H66">
        <v>68.3</v>
      </c>
      <c r="I66">
        <v>22.6</v>
      </c>
      <c r="J66">
        <v>4</v>
      </c>
      <c r="K66">
        <v>19</v>
      </c>
      <c r="L66">
        <v>51.2</v>
      </c>
      <c r="M66">
        <v>980.4</v>
      </c>
      <c r="S66">
        <v>51.2</v>
      </c>
    </row>
    <row r="67" spans="1:19" x14ac:dyDescent="0.3">
      <c r="A67" s="4">
        <v>45856</v>
      </c>
      <c r="B67" t="s">
        <v>26</v>
      </c>
      <c r="C67" t="s">
        <v>27</v>
      </c>
      <c r="D67" t="s">
        <v>28</v>
      </c>
      <c r="E67" s="1">
        <v>0.31597222222222221</v>
      </c>
      <c r="F67">
        <v>7.7</v>
      </c>
      <c r="G67" s="3">
        <v>92.1</v>
      </c>
      <c r="H67" s="3">
        <v>68.900000000000006</v>
      </c>
      <c r="I67" s="3">
        <v>24.6</v>
      </c>
      <c r="J67" s="3">
        <v>4</v>
      </c>
      <c r="K67" s="3">
        <v>21</v>
      </c>
      <c r="L67" s="3">
        <v>13.5</v>
      </c>
      <c r="M67" s="3" t="s">
        <v>98</v>
      </c>
      <c r="S67" s="3">
        <v>13.5</v>
      </c>
    </row>
    <row r="68" spans="1:19" x14ac:dyDescent="0.3">
      <c r="A68" s="4">
        <v>45867</v>
      </c>
      <c r="B68" t="s">
        <v>26</v>
      </c>
      <c r="C68" t="s">
        <v>27</v>
      </c>
      <c r="D68" t="s">
        <v>28</v>
      </c>
      <c r="E68" s="1">
        <v>0.29722222222222222</v>
      </c>
      <c r="F68">
        <v>7.3</v>
      </c>
      <c r="G68" s="3">
        <v>88.7</v>
      </c>
      <c r="H68" s="3">
        <v>69.7</v>
      </c>
      <c r="I68" s="3">
        <v>25</v>
      </c>
      <c r="J68" s="3">
        <v>6</v>
      </c>
      <c r="K68" s="3">
        <v>22</v>
      </c>
      <c r="L68" s="3">
        <v>6.3</v>
      </c>
      <c r="M68" s="3">
        <v>1732.9</v>
      </c>
      <c r="S68" s="3">
        <v>6.3</v>
      </c>
    </row>
    <row r="69" spans="1:19" x14ac:dyDescent="0.3">
      <c r="A69" s="4">
        <v>45881</v>
      </c>
      <c r="B69" t="s">
        <v>26</v>
      </c>
      <c r="C69" t="s">
        <v>27</v>
      </c>
      <c r="D69" t="s">
        <v>28</v>
      </c>
      <c r="E69" s="1">
        <v>0.29583333333333334</v>
      </c>
      <c r="F69">
        <v>7.7</v>
      </c>
      <c r="G69" s="3">
        <v>92.8</v>
      </c>
      <c r="H69" s="3">
        <v>85.2</v>
      </c>
      <c r="I69" s="3">
        <v>25.1</v>
      </c>
      <c r="J69" s="3">
        <v>6</v>
      </c>
      <c r="K69" s="3">
        <v>20</v>
      </c>
      <c r="L69" s="3">
        <v>6.3</v>
      </c>
      <c r="M69" s="3">
        <v>1203.3</v>
      </c>
      <c r="S69" s="3">
        <v>6.3</v>
      </c>
    </row>
    <row r="70" spans="1:19" x14ac:dyDescent="0.3">
      <c r="A70" s="4">
        <v>45891</v>
      </c>
      <c r="B70" t="s">
        <v>26</v>
      </c>
      <c r="C70" t="s">
        <v>27</v>
      </c>
      <c r="D70" t="s">
        <v>28</v>
      </c>
      <c r="E70" s="1">
        <v>0.30555555555555552</v>
      </c>
      <c r="F70">
        <v>7.6</v>
      </c>
      <c r="G70" s="3">
        <v>91</v>
      </c>
      <c r="H70" s="3">
        <v>90.3</v>
      </c>
      <c r="I70" s="3">
        <v>24.2</v>
      </c>
      <c r="J70" s="3">
        <v>6</v>
      </c>
      <c r="K70" s="3">
        <v>16</v>
      </c>
      <c r="L70" s="3">
        <v>15.6</v>
      </c>
      <c r="M70" s="3">
        <v>1986.3</v>
      </c>
      <c r="S70" s="3">
        <v>15.6</v>
      </c>
    </row>
    <row r="71" spans="1:19" x14ac:dyDescent="0.3">
      <c r="A71" s="4">
        <v>45905</v>
      </c>
      <c r="B71" t="s">
        <v>26</v>
      </c>
      <c r="C71" t="s">
        <v>27</v>
      </c>
      <c r="D71" t="s">
        <v>28</v>
      </c>
      <c r="E71" s="1">
        <v>0.31458333333333333</v>
      </c>
      <c r="F71">
        <v>7.5</v>
      </c>
      <c r="G71" s="3">
        <v>86</v>
      </c>
      <c r="H71" s="3">
        <v>101.7</v>
      </c>
      <c r="I71" s="3">
        <v>22</v>
      </c>
      <c r="J71" s="3">
        <v>6</v>
      </c>
      <c r="K71" s="3">
        <v>18</v>
      </c>
      <c r="L71" s="3">
        <v>35</v>
      </c>
      <c r="M71" s="3">
        <v>980.4</v>
      </c>
      <c r="O71">
        <v>7.05</v>
      </c>
      <c r="P71">
        <v>-7.1</v>
      </c>
      <c r="Q71">
        <v>153</v>
      </c>
      <c r="S71" s="3">
        <v>35</v>
      </c>
    </row>
    <row r="72" spans="1:19" x14ac:dyDescent="0.3">
      <c r="A72" s="4"/>
      <c r="E72" s="7" t="s">
        <v>83</v>
      </c>
      <c r="F72" s="2">
        <v>7.6</v>
      </c>
      <c r="G72" s="3"/>
      <c r="H72" s="3"/>
      <c r="I72" s="3"/>
      <c r="J72" s="3"/>
      <c r="K72" s="3"/>
      <c r="L72" s="8">
        <v>15.7</v>
      </c>
      <c r="M72" s="3"/>
      <c r="S72" s="3">
        <v>7.5</v>
      </c>
    </row>
    <row r="73" spans="1:19" x14ac:dyDescent="0.3">
      <c r="A73" s="4">
        <v>45936</v>
      </c>
      <c r="B73" t="s">
        <v>26</v>
      </c>
      <c r="C73" t="s">
        <v>27</v>
      </c>
      <c r="D73" t="s">
        <v>28</v>
      </c>
      <c r="E73" s="1">
        <v>0.31041666666666667</v>
      </c>
      <c r="F73">
        <v>8.1</v>
      </c>
      <c r="G73" s="3">
        <v>86.1</v>
      </c>
      <c r="H73" s="3">
        <v>107.3</v>
      </c>
      <c r="I73" s="3">
        <v>18.399999999999999</v>
      </c>
      <c r="J73" s="3">
        <v>6</v>
      </c>
      <c r="K73" s="3">
        <v>15</v>
      </c>
      <c r="L73" s="3">
        <v>7.5</v>
      </c>
      <c r="M73" s="3">
        <v>648.79999999999995</v>
      </c>
    </row>
    <row r="74" spans="1:19" x14ac:dyDescent="0.3">
      <c r="A74" s="4"/>
      <c r="E74" s="1"/>
      <c r="F74" s="2">
        <v>7.7</v>
      </c>
      <c r="G74" s="3"/>
      <c r="H74" s="3"/>
      <c r="I74" s="3"/>
      <c r="J74" s="3"/>
      <c r="K74" s="3"/>
      <c r="L74" s="3"/>
      <c r="M74" s="3"/>
    </row>
    <row r="75" spans="1:19" x14ac:dyDescent="0.3">
      <c r="A75" s="4"/>
      <c r="E75" s="1"/>
      <c r="G75" s="3"/>
      <c r="H75" s="3"/>
      <c r="I75" s="3"/>
      <c r="J75" s="3"/>
      <c r="K75" s="3"/>
      <c r="L75" s="3"/>
      <c r="M75" s="3"/>
      <c r="S75" s="2">
        <f>GEOMEAN(S76:S82)</f>
        <v>11.804242464323133</v>
      </c>
    </row>
    <row r="76" spans="1:19" x14ac:dyDescent="0.3">
      <c r="A76" s="4">
        <v>45834</v>
      </c>
      <c r="B76" t="s">
        <v>29</v>
      </c>
      <c r="C76" t="s">
        <v>30</v>
      </c>
      <c r="D76" t="s">
        <v>31</v>
      </c>
      <c r="E76" s="1">
        <v>0.32083333333333336</v>
      </c>
      <c r="F76">
        <v>8</v>
      </c>
      <c r="G76">
        <v>92.6</v>
      </c>
      <c r="H76">
        <v>67.599999999999994</v>
      </c>
      <c r="I76">
        <v>22.8</v>
      </c>
      <c r="J76">
        <v>4</v>
      </c>
      <c r="K76">
        <v>19</v>
      </c>
      <c r="L76">
        <v>32.799999999999997</v>
      </c>
      <c r="M76">
        <v>1986.3</v>
      </c>
      <c r="S76">
        <v>32.799999999999997</v>
      </c>
    </row>
    <row r="77" spans="1:19" x14ac:dyDescent="0.3">
      <c r="A77" s="4">
        <v>45856</v>
      </c>
      <c r="B77" t="s">
        <v>29</v>
      </c>
      <c r="C77" t="s">
        <v>73</v>
      </c>
      <c r="D77" t="s">
        <v>73</v>
      </c>
      <c r="E77" s="1">
        <v>0.31944444444444448</v>
      </c>
      <c r="F77">
        <v>7.6</v>
      </c>
      <c r="G77">
        <v>91.5</v>
      </c>
      <c r="H77">
        <v>68.3</v>
      </c>
      <c r="I77">
        <v>24.7</v>
      </c>
      <c r="J77">
        <v>6</v>
      </c>
      <c r="K77">
        <v>20</v>
      </c>
      <c r="L77">
        <v>4.0999999999999996</v>
      </c>
      <c r="M77">
        <v>1553.1</v>
      </c>
      <c r="S77">
        <v>4.0999999999999996</v>
      </c>
    </row>
    <row r="78" spans="1:19" x14ac:dyDescent="0.3">
      <c r="A78" s="4">
        <v>45867</v>
      </c>
      <c r="B78" t="s">
        <v>29</v>
      </c>
      <c r="C78" t="s">
        <v>73</v>
      </c>
      <c r="D78" t="s">
        <v>73</v>
      </c>
      <c r="E78" s="1">
        <v>0.30138888888888887</v>
      </c>
      <c r="F78">
        <v>7.3</v>
      </c>
      <c r="G78">
        <v>88.3</v>
      </c>
      <c r="H78">
        <v>68.8</v>
      </c>
      <c r="I78">
        <v>24.6</v>
      </c>
      <c r="J78">
        <v>6</v>
      </c>
      <c r="K78">
        <v>22</v>
      </c>
      <c r="L78">
        <v>3.1</v>
      </c>
      <c r="M78" t="s">
        <v>98</v>
      </c>
      <c r="S78">
        <v>3.1</v>
      </c>
    </row>
    <row r="79" spans="1:19" x14ac:dyDescent="0.3">
      <c r="A79" s="4">
        <v>45881</v>
      </c>
      <c r="B79" t="s">
        <v>29</v>
      </c>
      <c r="C79" t="s">
        <v>30</v>
      </c>
      <c r="D79" t="s">
        <v>31</v>
      </c>
      <c r="E79" s="1">
        <v>0.29930555555555555</v>
      </c>
      <c r="F79">
        <v>7.6</v>
      </c>
      <c r="G79">
        <v>91.3</v>
      </c>
      <c r="H79">
        <v>85.9</v>
      </c>
      <c r="I79">
        <v>24.8</v>
      </c>
      <c r="J79">
        <v>6</v>
      </c>
      <c r="K79">
        <v>20</v>
      </c>
      <c r="L79">
        <v>33.6</v>
      </c>
      <c r="M79">
        <v>1986.3</v>
      </c>
      <c r="S79">
        <v>33.6</v>
      </c>
    </row>
    <row r="80" spans="1:19" x14ac:dyDescent="0.3">
      <c r="A80" s="4">
        <v>45891</v>
      </c>
      <c r="B80" t="s">
        <v>29</v>
      </c>
      <c r="C80" t="s">
        <v>73</v>
      </c>
      <c r="D80" t="s">
        <v>73</v>
      </c>
      <c r="E80" s="1">
        <v>0.30902777777777779</v>
      </c>
      <c r="F80">
        <v>7.5</v>
      </c>
      <c r="G80">
        <v>89.3</v>
      </c>
      <c r="H80">
        <v>90.1</v>
      </c>
      <c r="I80">
        <v>24.1</v>
      </c>
      <c r="J80">
        <v>6</v>
      </c>
      <c r="K80">
        <v>14</v>
      </c>
      <c r="L80">
        <v>24.1</v>
      </c>
      <c r="M80">
        <v>2419.6</v>
      </c>
      <c r="S80">
        <v>24.1</v>
      </c>
    </row>
    <row r="81" spans="1:19" x14ac:dyDescent="0.3">
      <c r="A81" s="4">
        <v>45905</v>
      </c>
      <c r="B81" t="s">
        <v>29</v>
      </c>
      <c r="C81" t="s">
        <v>73</v>
      </c>
      <c r="D81" t="s">
        <v>73</v>
      </c>
      <c r="E81" s="1">
        <v>0.32083333333333336</v>
      </c>
      <c r="F81">
        <v>7.4</v>
      </c>
      <c r="G81">
        <v>84.5</v>
      </c>
      <c r="H81">
        <v>103</v>
      </c>
      <c r="I81">
        <v>21.8</v>
      </c>
      <c r="J81">
        <v>6</v>
      </c>
      <c r="K81">
        <v>18</v>
      </c>
      <c r="L81">
        <v>11</v>
      </c>
      <c r="M81">
        <v>1986.3</v>
      </c>
      <c r="O81">
        <v>6.98</v>
      </c>
      <c r="P81">
        <v>-4.7</v>
      </c>
      <c r="Q81">
        <v>153.80000000000001</v>
      </c>
      <c r="S81">
        <v>11</v>
      </c>
    </row>
    <row r="82" spans="1:19" x14ac:dyDescent="0.3">
      <c r="A82" s="4"/>
      <c r="E82" s="7" t="s">
        <v>83</v>
      </c>
      <c r="F82" s="2">
        <v>7.6</v>
      </c>
      <c r="L82" s="2">
        <v>12.4</v>
      </c>
      <c r="S82">
        <v>8.6</v>
      </c>
    </row>
    <row r="83" spans="1:19" x14ac:dyDescent="0.3">
      <c r="A83" s="4">
        <v>45936</v>
      </c>
      <c r="B83" t="s">
        <v>29</v>
      </c>
      <c r="C83" t="s">
        <v>73</v>
      </c>
      <c r="D83" t="s">
        <v>73</v>
      </c>
      <c r="E83" s="1">
        <v>0.31388888888888888</v>
      </c>
      <c r="F83">
        <v>8.1</v>
      </c>
      <c r="G83">
        <v>85.4</v>
      </c>
      <c r="H83">
        <v>106.5</v>
      </c>
      <c r="I83">
        <v>18.100000000000001</v>
      </c>
      <c r="J83">
        <v>6</v>
      </c>
      <c r="K83">
        <v>15</v>
      </c>
      <c r="L83">
        <v>8.6</v>
      </c>
      <c r="M83">
        <v>770.1</v>
      </c>
    </row>
    <row r="84" spans="1:19" x14ac:dyDescent="0.3">
      <c r="A84" s="4"/>
      <c r="E84" s="1"/>
      <c r="F84" s="2">
        <v>7.6</v>
      </c>
    </row>
    <row r="85" spans="1:19" x14ac:dyDescent="0.3">
      <c r="A85" s="4"/>
      <c r="E85" s="1"/>
      <c r="S85" s="2">
        <f>GEOMEAN(S86:S92)</f>
        <v>8.4162612566973234</v>
      </c>
    </row>
    <row r="86" spans="1:19" x14ac:dyDescent="0.3">
      <c r="A86" s="4">
        <v>45834</v>
      </c>
      <c r="B86" t="s">
        <v>32</v>
      </c>
      <c r="C86" t="s">
        <v>33</v>
      </c>
      <c r="D86" t="s">
        <v>34</v>
      </c>
      <c r="E86" s="1">
        <v>0.32430555555555557</v>
      </c>
      <c r="F86">
        <v>7.9</v>
      </c>
      <c r="G86">
        <v>92.5</v>
      </c>
      <c r="H86">
        <v>67.7</v>
      </c>
      <c r="I86">
        <v>22.9</v>
      </c>
      <c r="J86">
        <v>4</v>
      </c>
      <c r="K86">
        <v>19</v>
      </c>
      <c r="L86">
        <v>31.8</v>
      </c>
      <c r="M86">
        <v>436.2</v>
      </c>
      <c r="S86">
        <v>31.8</v>
      </c>
    </row>
    <row r="87" spans="1:19" x14ac:dyDescent="0.3">
      <c r="A87" s="4">
        <v>45856</v>
      </c>
      <c r="B87" t="s">
        <v>32</v>
      </c>
      <c r="C87" t="s">
        <v>33</v>
      </c>
      <c r="D87" t="s">
        <v>34</v>
      </c>
      <c r="E87" s="1">
        <v>0.32361111111111113</v>
      </c>
      <c r="F87">
        <v>7.4</v>
      </c>
      <c r="G87">
        <v>89.6</v>
      </c>
      <c r="H87">
        <v>68.2</v>
      </c>
      <c r="I87">
        <v>24.9</v>
      </c>
      <c r="J87">
        <v>6</v>
      </c>
      <c r="K87">
        <v>20</v>
      </c>
      <c r="L87">
        <v>7.5</v>
      </c>
      <c r="M87">
        <v>1986.3</v>
      </c>
      <c r="S87">
        <v>7.5</v>
      </c>
    </row>
    <row r="88" spans="1:19" x14ac:dyDescent="0.3">
      <c r="A88" s="4">
        <v>45867</v>
      </c>
      <c r="B88" t="s">
        <v>32</v>
      </c>
      <c r="C88" t="s">
        <v>33</v>
      </c>
      <c r="D88" t="s">
        <v>34</v>
      </c>
      <c r="E88" s="1">
        <v>0.30416666666666664</v>
      </c>
      <c r="F88">
        <v>7.3</v>
      </c>
      <c r="G88">
        <v>87.3</v>
      </c>
      <c r="H88">
        <v>68.5</v>
      </c>
      <c r="I88">
        <v>24.6</v>
      </c>
      <c r="J88">
        <v>6</v>
      </c>
      <c r="K88">
        <v>21</v>
      </c>
      <c r="L88">
        <v>4</v>
      </c>
      <c r="M88" t="s">
        <v>98</v>
      </c>
      <c r="S88">
        <v>4</v>
      </c>
    </row>
    <row r="89" spans="1:19" x14ac:dyDescent="0.3">
      <c r="A89" s="4">
        <v>45881</v>
      </c>
      <c r="B89" t="s">
        <v>32</v>
      </c>
      <c r="C89" t="s">
        <v>33</v>
      </c>
      <c r="D89" t="s">
        <v>34</v>
      </c>
      <c r="E89" s="1">
        <v>0.30208333333333331</v>
      </c>
      <c r="F89">
        <v>7.3</v>
      </c>
      <c r="G89">
        <v>87.6</v>
      </c>
      <c r="H89">
        <v>84.8</v>
      </c>
      <c r="I89">
        <v>24.8</v>
      </c>
      <c r="J89">
        <v>6</v>
      </c>
      <c r="K89">
        <v>20</v>
      </c>
      <c r="L89">
        <v>7.4</v>
      </c>
      <c r="M89">
        <v>980.4</v>
      </c>
      <c r="S89">
        <v>7.4</v>
      </c>
    </row>
    <row r="90" spans="1:19" x14ac:dyDescent="0.3">
      <c r="A90" s="4">
        <v>45891</v>
      </c>
      <c r="B90" t="s">
        <v>32</v>
      </c>
      <c r="C90" t="s">
        <v>33</v>
      </c>
      <c r="D90" t="s">
        <v>34</v>
      </c>
      <c r="E90" s="1">
        <v>0.3125</v>
      </c>
      <c r="F90">
        <v>7.1</v>
      </c>
      <c r="G90">
        <v>85</v>
      </c>
      <c r="H90">
        <v>89.6</v>
      </c>
      <c r="I90">
        <v>24.2</v>
      </c>
      <c r="J90">
        <v>6</v>
      </c>
      <c r="K90">
        <v>15</v>
      </c>
      <c r="L90">
        <v>8.4</v>
      </c>
      <c r="M90">
        <v>1203.3</v>
      </c>
      <c r="S90">
        <v>8.4</v>
      </c>
    </row>
    <row r="91" spans="1:19" x14ac:dyDescent="0.3">
      <c r="A91" s="4">
        <v>45905</v>
      </c>
      <c r="B91" t="s">
        <v>32</v>
      </c>
      <c r="C91" t="s">
        <v>33</v>
      </c>
      <c r="D91" t="s">
        <v>34</v>
      </c>
      <c r="E91" s="1">
        <v>0.32361111111111113</v>
      </c>
      <c r="F91" s="9">
        <v>6.7</v>
      </c>
      <c r="G91">
        <v>76.599999999999994</v>
      </c>
      <c r="H91">
        <v>103.1</v>
      </c>
      <c r="I91">
        <v>21.8</v>
      </c>
      <c r="J91">
        <v>6</v>
      </c>
      <c r="K91">
        <v>18</v>
      </c>
      <c r="L91">
        <v>9.6999999999999993</v>
      </c>
      <c r="M91">
        <v>1119.9000000000001</v>
      </c>
      <c r="O91">
        <v>6.86</v>
      </c>
      <c r="P91">
        <v>-3</v>
      </c>
      <c r="Q91">
        <v>154</v>
      </c>
      <c r="S91">
        <v>9.6999999999999993</v>
      </c>
    </row>
    <row r="92" spans="1:19" x14ac:dyDescent="0.3">
      <c r="A92" s="4"/>
      <c r="E92" s="7" t="s">
        <v>83</v>
      </c>
      <c r="F92" s="2">
        <v>7.3</v>
      </c>
      <c r="L92" s="2">
        <v>9.1</v>
      </c>
      <c r="S92">
        <v>5.2</v>
      </c>
    </row>
    <row r="93" spans="1:19" x14ac:dyDescent="0.3">
      <c r="A93" s="4">
        <v>45936</v>
      </c>
      <c r="B93" t="s">
        <v>32</v>
      </c>
      <c r="C93" t="s">
        <v>33</v>
      </c>
      <c r="D93" t="s">
        <v>34</v>
      </c>
      <c r="E93" s="1">
        <v>3.2354166666666671</v>
      </c>
      <c r="F93" s="10">
        <v>7.6</v>
      </c>
      <c r="G93">
        <v>80.7</v>
      </c>
      <c r="H93">
        <v>104.9</v>
      </c>
      <c r="I93">
        <v>18</v>
      </c>
      <c r="J93">
        <v>6</v>
      </c>
      <c r="K93">
        <v>15</v>
      </c>
      <c r="L93">
        <v>5.2</v>
      </c>
      <c r="M93">
        <v>816.4</v>
      </c>
    </row>
    <row r="94" spans="1:19" x14ac:dyDescent="0.3">
      <c r="A94" s="4"/>
      <c r="E94" s="1"/>
      <c r="F94" s="11">
        <v>7.3</v>
      </c>
    </row>
    <row r="95" spans="1:19" x14ac:dyDescent="0.3">
      <c r="A95" s="4"/>
      <c r="E95" s="1"/>
      <c r="S95" s="2">
        <f>GEOMEAN(S96:S102)</f>
        <v>2.9723267918423506</v>
      </c>
    </row>
    <row r="96" spans="1:19" x14ac:dyDescent="0.3">
      <c r="A96" s="4">
        <v>45834</v>
      </c>
      <c r="B96" t="s">
        <v>35</v>
      </c>
      <c r="C96" t="s">
        <v>36</v>
      </c>
      <c r="D96" t="s">
        <v>37</v>
      </c>
      <c r="E96" s="1">
        <v>0.32847222222222222</v>
      </c>
      <c r="F96">
        <v>8.8000000000000007</v>
      </c>
      <c r="G96">
        <v>107.2</v>
      </c>
      <c r="H96">
        <v>68.7</v>
      </c>
      <c r="I96">
        <v>25.7</v>
      </c>
      <c r="J96">
        <v>4</v>
      </c>
      <c r="K96">
        <v>19</v>
      </c>
      <c r="L96">
        <v>37.9</v>
      </c>
      <c r="M96">
        <v>238.2</v>
      </c>
      <c r="S96">
        <v>37.9</v>
      </c>
    </row>
    <row r="97" spans="1:19" x14ac:dyDescent="0.3">
      <c r="A97" s="4">
        <v>45856</v>
      </c>
      <c r="B97" t="s">
        <v>35</v>
      </c>
      <c r="C97" t="s">
        <v>36</v>
      </c>
      <c r="D97" t="s">
        <v>37</v>
      </c>
      <c r="E97" s="1">
        <v>0.3263888888888889</v>
      </c>
      <c r="F97">
        <v>8</v>
      </c>
      <c r="G97">
        <v>98.7</v>
      </c>
      <c r="H97">
        <v>68.2</v>
      </c>
      <c r="I97">
        <v>26</v>
      </c>
      <c r="J97">
        <v>6</v>
      </c>
      <c r="K97">
        <v>19</v>
      </c>
      <c r="L97">
        <v>5.2</v>
      </c>
      <c r="M97" t="s">
        <v>98</v>
      </c>
      <c r="S97">
        <v>5.2</v>
      </c>
    </row>
    <row r="98" spans="1:19" x14ac:dyDescent="0.3">
      <c r="A98" s="4">
        <v>45867</v>
      </c>
      <c r="B98" t="s">
        <v>35</v>
      </c>
      <c r="C98" t="s">
        <v>36</v>
      </c>
      <c r="D98" t="s">
        <v>37</v>
      </c>
      <c r="E98" s="1">
        <v>0.30694444444444441</v>
      </c>
      <c r="F98">
        <v>7.9</v>
      </c>
      <c r="G98">
        <v>96.3</v>
      </c>
      <c r="H98">
        <v>69.8</v>
      </c>
      <c r="I98">
        <v>25.3</v>
      </c>
      <c r="J98">
        <v>6</v>
      </c>
      <c r="K98">
        <v>21</v>
      </c>
      <c r="L98" t="s">
        <v>99</v>
      </c>
      <c r="M98" t="s">
        <v>98</v>
      </c>
      <c r="S98">
        <v>1</v>
      </c>
    </row>
    <row r="99" spans="1:19" x14ac:dyDescent="0.3">
      <c r="A99" s="4">
        <v>45881</v>
      </c>
      <c r="B99" t="s">
        <v>35</v>
      </c>
      <c r="C99" t="s">
        <v>36</v>
      </c>
      <c r="D99" t="s">
        <v>37</v>
      </c>
      <c r="E99" s="1">
        <v>0.30555555555555552</v>
      </c>
      <c r="F99">
        <v>8.3000000000000007</v>
      </c>
      <c r="G99">
        <v>101.9</v>
      </c>
      <c r="H99">
        <v>86.4</v>
      </c>
      <c r="I99">
        <v>25.7</v>
      </c>
      <c r="J99">
        <v>6</v>
      </c>
      <c r="K99">
        <v>20.5</v>
      </c>
      <c r="L99">
        <v>2</v>
      </c>
      <c r="M99">
        <v>920.8</v>
      </c>
      <c r="S99">
        <v>2</v>
      </c>
    </row>
    <row r="100" spans="1:19" x14ac:dyDescent="0.3">
      <c r="A100" s="4">
        <v>45891</v>
      </c>
      <c r="B100" t="s">
        <v>35</v>
      </c>
      <c r="C100" t="s">
        <v>36</v>
      </c>
      <c r="D100" t="s">
        <v>37</v>
      </c>
      <c r="E100" s="1">
        <v>0.31805555555555554</v>
      </c>
      <c r="F100">
        <v>7.5</v>
      </c>
      <c r="G100">
        <v>89.8</v>
      </c>
      <c r="H100">
        <v>91</v>
      </c>
      <c r="I100">
        <v>24.5</v>
      </c>
      <c r="J100">
        <v>6</v>
      </c>
      <c r="K100">
        <v>16</v>
      </c>
      <c r="L100">
        <v>5.2</v>
      </c>
      <c r="M100">
        <v>1119.9000000000001</v>
      </c>
      <c r="S100">
        <v>5.2</v>
      </c>
    </row>
    <row r="101" spans="1:19" x14ac:dyDescent="0.3">
      <c r="A101" s="4">
        <v>45905</v>
      </c>
      <c r="B101" t="s">
        <v>35</v>
      </c>
      <c r="C101" t="s">
        <v>36</v>
      </c>
      <c r="D101" t="s">
        <v>37</v>
      </c>
      <c r="E101" s="1">
        <v>0.3298611111111111</v>
      </c>
      <c r="F101">
        <v>7.6</v>
      </c>
      <c r="G101">
        <v>87.1</v>
      </c>
      <c r="H101">
        <v>95</v>
      </c>
      <c r="I101">
        <v>22</v>
      </c>
      <c r="J101">
        <v>6</v>
      </c>
      <c r="K101">
        <v>18</v>
      </c>
      <c r="L101" t="s">
        <v>105</v>
      </c>
      <c r="M101">
        <v>1553.1</v>
      </c>
      <c r="O101">
        <v>7.04</v>
      </c>
      <c r="P101">
        <v>-6.8</v>
      </c>
      <c r="Q101">
        <v>150.4</v>
      </c>
      <c r="S101">
        <v>1</v>
      </c>
    </row>
    <row r="102" spans="1:19" x14ac:dyDescent="0.3">
      <c r="A102" s="4"/>
      <c r="E102" s="7" t="s">
        <v>83</v>
      </c>
      <c r="F102" s="2">
        <v>8</v>
      </c>
      <c r="L102" s="2">
        <v>3.6</v>
      </c>
      <c r="S102">
        <v>1</v>
      </c>
    </row>
    <row r="103" spans="1:19" x14ac:dyDescent="0.3">
      <c r="A103" s="4"/>
      <c r="E103" s="7" t="s">
        <v>101</v>
      </c>
      <c r="K103" s="2" t="s">
        <v>106</v>
      </c>
    </row>
    <row r="104" spans="1:19" x14ac:dyDescent="0.3">
      <c r="A104" s="4">
        <v>45936</v>
      </c>
      <c r="B104" t="s">
        <v>35</v>
      </c>
      <c r="C104" t="s">
        <v>36</v>
      </c>
      <c r="D104" t="s">
        <v>37</v>
      </c>
      <c r="E104" s="1">
        <v>0.32291666666666669</v>
      </c>
      <c r="F104">
        <v>8.1999999999999993</v>
      </c>
      <c r="G104">
        <v>87.2</v>
      </c>
      <c r="H104">
        <v>106.4</v>
      </c>
      <c r="I104">
        <v>18.399999999999999</v>
      </c>
      <c r="J104">
        <v>6</v>
      </c>
      <c r="K104">
        <v>15</v>
      </c>
      <c r="L104">
        <v>1</v>
      </c>
      <c r="M104" t="s">
        <v>98</v>
      </c>
      <c r="Q104" s="2" t="s">
        <v>126</v>
      </c>
      <c r="R104" s="2"/>
      <c r="S104" s="2">
        <v>23.3</v>
      </c>
    </row>
    <row r="105" spans="1:19" x14ac:dyDescent="0.3">
      <c r="A105" s="4"/>
      <c r="E105" s="7" t="s">
        <v>128</v>
      </c>
      <c r="F105" s="2">
        <v>8</v>
      </c>
      <c r="K105" s="2"/>
    </row>
    <row r="106" spans="1:19" x14ac:dyDescent="0.3">
      <c r="A106" s="4"/>
      <c r="C106" s="2" t="s">
        <v>129</v>
      </c>
      <c r="E106" s="7"/>
      <c r="F106" s="2">
        <v>7.8</v>
      </c>
      <c r="K106" s="2"/>
    </row>
    <row r="107" spans="1:19" x14ac:dyDescent="0.3">
      <c r="A107" s="5" t="s">
        <v>92</v>
      </c>
      <c r="E107" s="1"/>
      <c r="S107" s="2">
        <v>21.1</v>
      </c>
    </row>
    <row r="108" spans="1:19" x14ac:dyDescent="0.3">
      <c r="A108" s="4">
        <v>45834</v>
      </c>
      <c r="B108" t="s">
        <v>12</v>
      </c>
      <c r="C108" t="s">
        <v>56</v>
      </c>
      <c r="D108" t="s">
        <v>86</v>
      </c>
      <c r="E108" s="1">
        <v>0.28194444444444444</v>
      </c>
      <c r="F108">
        <v>8</v>
      </c>
      <c r="G108">
        <v>92.9</v>
      </c>
      <c r="H108">
        <v>75.2</v>
      </c>
      <c r="I108">
        <v>23.1</v>
      </c>
      <c r="J108">
        <v>4</v>
      </c>
      <c r="K108">
        <v>19</v>
      </c>
      <c r="L108">
        <v>30.5</v>
      </c>
      <c r="M108">
        <v>2419.6</v>
      </c>
      <c r="S108">
        <v>30.5</v>
      </c>
    </row>
    <row r="109" spans="1:19" x14ac:dyDescent="0.3">
      <c r="A109" s="4">
        <v>45856</v>
      </c>
      <c r="B109" t="s">
        <v>15</v>
      </c>
      <c r="C109" t="s">
        <v>56</v>
      </c>
      <c r="D109" t="s">
        <v>86</v>
      </c>
      <c r="E109" s="1">
        <v>0.28958333333333336</v>
      </c>
      <c r="F109">
        <v>7.7</v>
      </c>
      <c r="G109">
        <v>91.9</v>
      </c>
      <c r="H109">
        <v>74.099999999999994</v>
      </c>
      <c r="I109">
        <v>24.6</v>
      </c>
      <c r="J109">
        <v>2</v>
      </c>
      <c r="K109">
        <v>22</v>
      </c>
      <c r="L109">
        <v>28.2</v>
      </c>
      <c r="M109" t="s">
        <v>98</v>
      </c>
      <c r="S109">
        <v>28.2</v>
      </c>
    </row>
    <row r="110" spans="1:19" x14ac:dyDescent="0.3">
      <c r="A110" s="4">
        <v>45867</v>
      </c>
      <c r="B110" t="s">
        <v>18</v>
      </c>
      <c r="C110" t="s">
        <v>56</v>
      </c>
      <c r="D110" t="s">
        <v>86</v>
      </c>
      <c r="E110" s="1">
        <v>0.28194444444444444</v>
      </c>
      <c r="F110">
        <v>7.6</v>
      </c>
      <c r="G110">
        <v>91.9</v>
      </c>
      <c r="H110">
        <v>77.3</v>
      </c>
      <c r="I110">
        <v>25</v>
      </c>
      <c r="J110">
        <v>2</v>
      </c>
      <c r="K110">
        <v>25</v>
      </c>
      <c r="L110">
        <v>26.9</v>
      </c>
      <c r="M110">
        <v>1732.9</v>
      </c>
      <c r="S110">
        <v>26.9</v>
      </c>
    </row>
    <row r="111" spans="1:19" x14ac:dyDescent="0.3">
      <c r="A111" s="4">
        <v>45881</v>
      </c>
      <c r="B111" t="s">
        <v>25</v>
      </c>
      <c r="C111" t="s">
        <v>56</v>
      </c>
      <c r="D111" t="s">
        <v>86</v>
      </c>
      <c r="E111" s="1">
        <v>0.28819444444444448</v>
      </c>
      <c r="F111">
        <v>7.4</v>
      </c>
      <c r="G111">
        <v>89.5</v>
      </c>
      <c r="H111">
        <v>92.2</v>
      </c>
      <c r="I111">
        <v>25</v>
      </c>
      <c r="J111">
        <v>6</v>
      </c>
      <c r="K111">
        <v>20</v>
      </c>
      <c r="L111">
        <v>18.3</v>
      </c>
      <c r="M111">
        <v>1732.9</v>
      </c>
      <c r="S111">
        <v>18.3</v>
      </c>
    </row>
    <row r="112" spans="1:19" x14ac:dyDescent="0.3">
      <c r="A112" s="4">
        <v>45891</v>
      </c>
      <c r="B112" t="s">
        <v>23</v>
      </c>
      <c r="C112" t="s">
        <v>56</v>
      </c>
      <c r="D112" t="s">
        <v>86</v>
      </c>
      <c r="E112" s="1">
        <v>0.30138888888888887</v>
      </c>
      <c r="F112">
        <v>7.7</v>
      </c>
      <c r="G112">
        <v>91.5</v>
      </c>
      <c r="H112">
        <v>90.8</v>
      </c>
      <c r="I112">
        <v>24</v>
      </c>
      <c r="J112">
        <v>4</v>
      </c>
      <c r="K112">
        <v>16</v>
      </c>
      <c r="L112">
        <v>26.2</v>
      </c>
      <c r="M112">
        <v>1533.1</v>
      </c>
      <c r="S112">
        <v>26.2</v>
      </c>
    </row>
    <row r="113" spans="1:19" x14ac:dyDescent="0.3">
      <c r="A113" s="4">
        <v>45905</v>
      </c>
      <c r="B113" t="s">
        <v>26</v>
      </c>
      <c r="C113" t="s">
        <v>56</v>
      </c>
      <c r="D113" t="s">
        <v>86</v>
      </c>
      <c r="E113" s="1">
        <v>0.31597222222222221</v>
      </c>
      <c r="F113">
        <v>7.5</v>
      </c>
      <c r="G113">
        <v>85.8</v>
      </c>
      <c r="H113">
        <v>101.7</v>
      </c>
      <c r="I113">
        <v>22</v>
      </c>
      <c r="J113">
        <v>6</v>
      </c>
      <c r="K113">
        <v>18</v>
      </c>
      <c r="L113">
        <v>32.299999999999997</v>
      </c>
      <c r="M113">
        <v>1203.3</v>
      </c>
      <c r="O113">
        <v>7.01</v>
      </c>
      <c r="P113">
        <v>-5</v>
      </c>
      <c r="Q113">
        <v>154.80000000000001</v>
      </c>
      <c r="S113">
        <v>32.299999999999997</v>
      </c>
    </row>
    <row r="114" spans="1:19" x14ac:dyDescent="0.3">
      <c r="A114" s="4"/>
      <c r="E114" s="7" t="s">
        <v>83</v>
      </c>
      <c r="F114" s="2">
        <v>7.7</v>
      </c>
      <c r="L114" s="2">
        <v>26.7</v>
      </c>
      <c r="S114">
        <v>5.2</v>
      </c>
    </row>
    <row r="115" spans="1:19" x14ac:dyDescent="0.3">
      <c r="A115" s="4">
        <v>45936</v>
      </c>
      <c r="B115" t="s">
        <v>29</v>
      </c>
      <c r="C115" t="s">
        <v>73</v>
      </c>
      <c r="D115" t="s">
        <v>73</v>
      </c>
      <c r="E115" s="1">
        <v>0.31597222222222221</v>
      </c>
      <c r="F115">
        <v>8</v>
      </c>
      <c r="G115">
        <v>84.9</v>
      </c>
      <c r="H115">
        <v>106.2</v>
      </c>
      <c r="I115">
        <v>18.100000000000001</v>
      </c>
      <c r="J115">
        <v>6</v>
      </c>
      <c r="K115">
        <v>15</v>
      </c>
      <c r="L115">
        <v>5.2</v>
      </c>
      <c r="M115">
        <v>1046.2</v>
      </c>
    </row>
    <row r="116" spans="1:19" x14ac:dyDescent="0.3">
      <c r="A116" s="4"/>
      <c r="E116" s="1"/>
      <c r="F116" s="2">
        <v>7.7</v>
      </c>
    </row>
    <row r="117" spans="1:19" x14ac:dyDescent="0.3">
      <c r="A117" s="4"/>
      <c r="E117" s="7"/>
    </row>
    <row r="118" spans="1:19" x14ac:dyDescent="0.3">
      <c r="A118" s="4">
        <v>45834</v>
      </c>
      <c r="B118" t="s">
        <v>57</v>
      </c>
      <c r="E118" s="1">
        <v>0.39583333333333331</v>
      </c>
      <c r="L118" t="s">
        <v>99</v>
      </c>
      <c r="M118" t="s">
        <v>99</v>
      </c>
    </row>
    <row r="119" spans="1:19" x14ac:dyDescent="0.3">
      <c r="A119" s="4">
        <v>45856</v>
      </c>
      <c r="B119" t="s">
        <v>57</v>
      </c>
      <c r="E119" s="1">
        <v>0.41666666666666669</v>
      </c>
      <c r="L119" t="s">
        <v>99</v>
      </c>
      <c r="M119" t="s">
        <v>99</v>
      </c>
    </row>
    <row r="120" spans="1:19" x14ac:dyDescent="0.3">
      <c r="A120" s="4">
        <v>45867</v>
      </c>
      <c r="B120" t="s">
        <v>57</v>
      </c>
      <c r="C120" t="s">
        <v>82</v>
      </c>
      <c r="E120" s="1">
        <v>0.37847222222222227</v>
      </c>
      <c r="L120" t="s">
        <v>99</v>
      </c>
      <c r="M120" t="s">
        <v>99</v>
      </c>
    </row>
    <row r="121" spans="1:19" x14ac:dyDescent="0.3">
      <c r="A121" s="4">
        <v>45881</v>
      </c>
      <c r="B121" t="s">
        <v>57</v>
      </c>
      <c r="E121" s="1">
        <v>0.36458333333333331</v>
      </c>
      <c r="L121" t="s">
        <v>99</v>
      </c>
      <c r="M121" t="s">
        <v>99</v>
      </c>
    </row>
    <row r="122" spans="1:19" x14ac:dyDescent="0.3">
      <c r="A122" s="4">
        <v>45891</v>
      </c>
      <c r="B122" t="s">
        <v>57</v>
      </c>
      <c r="E122" s="1">
        <v>0.3923611111111111</v>
      </c>
      <c r="L122" t="s">
        <v>99</v>
      </c>
      <c r="M122" t="s">
        <v>99</v>
      </c>
    </row>
    <row r="123" spans="1:19" x14ac:dyDescent="0.3">
      <c r="A123" s="4">
        <v>45905</v>
      </c>
      <c r="B123" t="s">
        <v>57</v>
      </c>
      <c r="E123" s="1">
        <v>0.43402777777777773</v>
      </c>
      <c r="L123" t="s">
        <v>99</v>
      </c>
      <c r="M123" t="s">
        <v>99</v>
      </c>
    </row>
    <row r="124" spans="1:19" x14ac:dyDescent="0.3">
      <c r="A124" s="4">
        <v>45936</v>
      </c>
      <c r="B124" t="s">
        <v>57</v>
      </c>
      <c r="E124" s="1">
        <v>0.39930555555555558</v>
      </c>
      <c r="L124" t="s">
        <v>99</v>
      </c>
      <c r="M124" t="s">
        <v>99</v>
      </c>
    </row>
    <row r="126" spans="1:19" x14ac:dyDescent="0.3">
      <c r="A126" s="4"/>
      <c r="B126" s="2" t="s">
        <v>66</v>
      </c>
    </row>
    <row r="127" spans="1:19" x14ac:dyDescent="0.3">
      <c r="B127" t="s">
        <v>60</v>
      </c>
    </row>
    <row r="128" spans="1:19" x14ac:dyDescent="0.3">
      <c r="B128" t="s">
        <v>61</v>
      </c>
    </row>
    <row r="129" spans="1:2" x14ac:dyDescent="0.3">
      <c r="B129" t="s">
        <v>62</v>
      </c>
    </row>
    <row r="130" spans="1:2" x14ac:dyDescent="0.3">
      <c r="B130" t="s">
        <v>109</v>
      </c>
    </row>
    <row r="131" spans="1:2" x14ac:dyDescent="0.3">
      <c r="B131" t="s">
        <v>137</v>
      </c>
    </row>
    <row r="132" spans="1:2" x14ac:dyDescent="0.3">
      <c r="B132" t="s">
        <v>138</v>
      </c>
    </row>
    <row r="133" spans="1:2" x14ac:dyDescent="0.3">
      <c r="B133" t="s">
        <v>139</v>
      </c>
    </row>
    <row r="134" spans="1:2" x14ac:dyDescent="0.3">
      <c r="B134" t="s">
        <v>97</v>
      </c>
    </row>
    <row r="135" spans="1:2" x14ac:dyDescent="0.3">
      <c r="B135" t="s">
        <v>67</v>
      </c>
    </row>
    <row r="136" spans="1:2" x14ac:dyDescent="0.3">
      <c r="B136" t="s">
        <v>91</v>
      </c>
    </row>
    <row r="138" spans="1:2" x14ac:dyDescent="0.3">
      <c r="A138" s="5">
        <v>45834</v>
      </c>
      <c r="B138" s="2" t="s">
        <v>11</v>
      </c>
    </row>
    <row r="139" spans="1:2" x14ac:dyDescent="0.3">
      <c r="B139" t="s">
        <v>75</v>
      </c>
    </row>
    <row r="140" spans="1:2" x14ac:dyDescent="0.3">
      <c r="B140" t="s">
        <v>38</v>
      </c>
    </row>
    <row r="141" spans="1:2" x14ac:dyDescent="0.3">
      <c r="B141" t="s">
        <v>39</v>
      </c>
    </row>
    <row r="142" spans="1:2" x14ac:dyDescent="0.3">
      <c r="B142" t="s">
        <v>84</v>
      </c>
    </row>
    <row r="143" spans="1:2" x14ac:dyDescent="0.3">
      <c r="B143" t="s">
        <v>58</v>
      </c>
    </row>
    <row r="144" spans="1:2" x14ac:dyDescent="0.3">
      <c r="B144" t="s">
        <v>59</v>
      </c>
    </row>
    <row r="146" spans="1:2" x14ac:dyDescent="0.3">
      <c r="A146" s="5">
        <v>45856</v>
      </c>
      <c r="B146" s="2" t="s">
        <v>11</v>
      </c>
    </row>
    <row r="147" spans="1:2" x14ac:dyDescent="0.3">
      <c r="B147" t="s">
        <v>74</v>
      </c>
    </row>
    <row r="148" spans="1:2" x14ac:dyDescent="0.3">
      <c r="B148" t="s">
        <v>38</v>
      </c>
    </row>
    <row r="149" spans="1:2" x14ac:dyDescent="0.3">
      <c r="B149" t="s">
        <v>39</v>
      </c>
    </row>
    <row r="150" spans="1:2" x14ac:dyDescent="0.3">
      <c r="B150" t="s">
        <v>76</v>
      </c>
    </row>
    <row r="151" spans="1:2" x14ac:dyDescent="0.3">
      <c r="B151" t="s">
        <v>77</v>
      </c>
    </row>
    <row r="152" spans="1:2" x14ac:dyDescent="0.3">
      <c r="B152" t="s">
        <v>78</v>
      </c>
    </row>
    <row r="154" spans="1:2" x14ac:dyDescent="0.3">
      <c r="A154" s="5">
        <v>45867</v>
      </c>
      <c r="B154" s="2" t="s">
        <v>11</v>
      </c>
    </row>
    <row r="155" spans="1:2" x14ac:dyDescent="0.3">
      <c r="B155" t="s">
        <v>79</v>
      </c>
    </row>
    <row r="156" spans="1:2" x14ac:dyDescent="0.3">
      <c r="B156" t="s">
        <v>38</v>
      </c>
    </row>
    <row r="157" spans="1:2" x14ac:dyDescent="0.3">
      <c r="B157" t="s">
        <v>39</v>
      </c>
    </row>
    <row r="158" spans="1:2" x14ac:dyDescent="0.3">
      <c r="B158" t="s">
        <v>85</v>
      </c>
    </row>
    <row r="159" spans="1:2" x14ac:dyDescent="0.3">
      <c r="B159" t="s">
        <v>80</v>
      </c>
    </row>
    <row r="160" spans="1:2" x14ac:dyDescent="0.3">
      <c r="B160" t="s">
        <v>81</v>
      </c>
    </row>
    <row r="162" spans="1:14" x14ac:dyDescent="0.3">
      <c r="A162" s="5">
        <v>45881</v>
      </c>
      <c r="B162" s="2" t="s">
        <v>11</v>
      </c>
    </row>
    <row r="163" spans="1:14" x14ac:dyDescent="0.3">
      <c r="B163" t="s">
        <v>87</v>
      </c>
    </row>
    <row r="164" spans="1:14" x14ac:dyDescent="0.3">
      <c r="B164" t="s">
        <v>38</v>
      </c>
    </row>
    <row r="165" spans="1:14" x14ac:dyDescent="0.3">
      <c r="B165" t="s">
        <v>39</v>
      </c>
    </row>
    <row r="166" spans="1:14" x14ac:dyDescent="0.3">
      <c r="B166" t="s">
        <v>90</v>
      </c>
    </row>
    <row r="167" spans="1:14" x14ac:dyDescent="0.3">
      <c r="B167" t="s">
        <v>89</v>
      </c>
    </row>
    <row r="168" spans="1:14" x14ac:dyDescent="0.3">
      <c r="B168" t="s">
        <v>88</v>
      </c>
      <c r="M168" s="5"/>
      <c r="N168" s="2"/>
    </row>
    <row r="170" spans="1:14" x14ac:dyDescent="0.3">
      <c r="A170" s="5">
        <v>45891</v>
      </c>
      <c r="B170" s="2" t="s">
        <v>11</v>
      </c>
    </row>
    <row r="171" spans="1:14" x14ac:dyDescent="0.3">
      <c r="B171" t="s">
        <v>93</v>
      </c>
    </row>
    <row r="172" spans="1:14" x14ac:dyDescent="0.3">
      <c r="B172" t="s">
        <v>38</v>
      </c>
    </row>
    <row r="173" spans="1:14" x14ac:dyDescent="0.3">
      <c r="B173" t="s">
        <v>39</v>
      </c>
    </row>
    <row r="174" spans="1:14" x14ac:dyDescent="0.3">
      <c r="B174" t="s">
        <v>96</v>
      </c>
    </row>
    <row r="175" spans="1:14" x14ac:dyDescent="0.3">
      <c r="B175" t="s">
        <v>94</v>
      </c>
    </row>
    <row r="176" spans="1:14" x14ac:dyDescent="0.3">
      <c r="B176" t="s">
        <v>95</v>
      </c>
    </row>
    <row r="178" spans="1:2" x14ac:dyDescent="0.3">
      <c r="A178" s="5">
        <v>45905</v>
      </c>
      <c r="B178" s="2" t="s">
        <v>11</v>
      </c>
    </row>
    <row r="179" spans="1:2" x14ac:dyDescent="0.3">
      <c r="B179" t="s">
        <v>102</v>
      </c>
    </row>
    <row r="180" spans="1:2" x14ac:dyDescent="0.3">
      <c r="B180" t="s">
        <v>38</v>
      </c>
    </row>
    <row r="181" spans="1:2" x14ac:dyDescent="0.3">
      <c r="B181" t="s">
        <v>39</v>
      </c>
    </row>
    <row r="182" spans="1:2" x14ac:dyDescent="0.3">
      <c r="B182" t="s">
        <v>103</v>
      </c>
    </row>
    <row r="183" spans="1:2" x14ac:dyDescent="0.3">
      <c r="B183" t="s">
        <v>80</v>
      </c>
    </row>
    <row r="184" spans="1:2" x14ac:dyDescent="0.3">
      <c r="B184" t="s">
        <v>104</v>
      </c>
    </row>
    <row r="185" spans="1:2" x14ac:dyDescent="0.3">
      <c r="B185" t="s">
        <v>107</v>
      </c>
    </row>
    <row r="186" spans="1:2" x14ac:dyDescent="0.3">
      <c r="B186" s="2" t="s">
        <v>108</v>
      </c>
    </row>
    <row r="187" spans="1:2" x14ac:dyDescent="0.3">
      <c r="B187" s="2"/>
    </row>
    <row r="188" spans="1:2" x14ac:dyDescent="0.3">
      <c r="A188" s="5">
        <v>45936</v>
      </c>
      <c r="B188" s="2" t="s">
        <v>116</v>
      </c>
    </row>
    <row r="189" spans="1:2" x14ac:dyDescent="0.3">
      <c r="B189" t="s">
        <v>117</v>
      </c>
    </row>
    <row r="190" spans="1:2" x14ac:dyDescent="0.3">
      <c r="B190" t="s">
        <v>38</v>
      </c>
    </row>
    <row r="191" spans="1:2" x14ac:dyDescent="0.3">
      <c r="B191" t="s">
        <v>39</v>
      </c>
    </row>
    <row r="192" spans="1:2" x14ac:dyDescent="0.3">
      <c r="B192" t="s">
        <v>118</v>
      </c>
    </row>
    <row r="193" spans="1:8" x14ac:dyDescent="0.3">
      <c r="B193" t="s">
        <v>119</v>
      </c>
    </row>
    <row r="194" spans="1:8" x14ac:dyDescent="0.3">
      <c r="B194" t="s">
        <v>120</v>
      </c>
    </row>
    <row r="195" spans="1:8" x14ac:dyDescent="0.3">
      <c r="B195" s="2" t="s">
        <v>121</v>
      </c>
      <c r="C195" s="2"/>
      <c r="D195" s="2"/>
      <c r="E195" s="2"/>
      <c r="F195" s="2"/>
      <c r="G195" s="2"/>
      <c r="H195" s="2"/>
    </row>
    <row r="196" spans="1:8" x14ac:dyDescent="0.3">
      <c r="B196" s="2" t="s">
        <v>131</v>
      </c>
      <c r="C196" s="2"/>
      <c r="D196" s="2"/>
      <c r="E196" s="2"/>
      <c r="F196" s="2"/>
      <c r="G196" s="2"/>
      <c r="H196" s="2"/>
    </row>
    <row r="197" spans="1:8" x14ac:dyDescent="0.3">
      <c r="B197" s="2" t="s">
        <v>125</v>
      </c>
      <c r="C197" s="2"/>
      <c r="D197" s="2"/>
      <c r="E197" s="2"/>
      <c r="F197" s="2"/>
      <c r="G197" s="2"/>
      <c r="H197" s="2"/>
    </row>
    <row r="198" spans="1:8" x14ac:dyDescent="0.3">
      <c r="B198" s="2" t="s">
        <v>122</v>
      </c>
    </row>
    <row r="199" spans="1:8" x14ac:dyDescent="0.3">
      <c r="B199" s="2" t="s">
        <v>123</v>
      </c>
    </row>
    <row r="200" spans="1:8" x14ac:dyDescent="0.3">
      <c r="B200" s="2" t="s">
        <v>124</v>
      </c>
    </row>
    <row r="202" spans="1:8" x14ac:dyDescent="0.3">
      <c r="A202" s="2" t="s">
        <v>51</v>
      </c>
    </row>
    <row r="203" spans="1:8" x14ac:dyDescent="0.3">
      <c r="A203" t="s">
        <v>55</v>
      </c>
    </row>
    <row r="204" spans="1:8" x14ac:dyDescent="0.3">
      <c r="A204" t="s">
        <v>52</v>
      </c>
    </row>
    <row r="205" spans="1:8" x14ac:dyDescent="0.3">
      <c r="A205" t="s">
        <v>49</v>
      </c>
    </row>
    <row r="206" spans="1:8" x14ac:dyDescent="0.3">
      <c r="A206" t="s">
        <v>50</v>
      </c>
    </row>
    <row r="207" spans="1:8" x14ac:dyDescent="0.3">
      <c r="A207" t="s">
        <v>53</v>
      </c>
    </row>
    <row r="208" spans="1:8" x14ac:dyDescent="0.3">
      <c r="A208" t="s">
        <v>54</v>
      </c>
    </row>
  </sheetData>
  <pageMargins left="0.7" right="0.7" top="0.75" bottom="0.75" header="0.3" footer="0.3"/>
  <pageSetup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2025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Ed</cp:lastModifiedBy>
  <cp:lastPrinted>2025-06-30T00:18:46Z</cp:lastPrinted>
  <dcterms:created xsi:type="dcterms:W3CDTF">2024-08-25T21:26:23Z</dcterms:created>
  <dcterms:modified xsi:type="dcterms:W3CDTF">2026-01-14T19:57:54Z</dcterms:modified>
</cp:coreProperties>
</file>